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christian\baltus\automne 2023\bon de commande\"/>
    </mc:Choice>
  </mc:AlternateContent>
  <xr:revisionPtr revIDLastSave="0" documentId="13_ncr:1_{AB630657-8E5F-422C-9C6B-FACD7D73E01F}" xr6:coauthVersionLast="47" xr6:coauthVersionMax="47" xr10:uidLastSave="{00000000-0000-0000-0000-000000000000}"/>
  <bookViews>
    <workbookView xWindow="-120" yWindow="-120" windowWidth="29040" windowHeight="15720" tabRatio="752" activeTab="2" xr2:uid="{00000000-000D-0000-FFFF-FFFF00000000}"/>
  </bookViews>
  <sheets>
    <sheet name="Bon de Colisage" sheetId="16" r:id="rId1"/>
    <sheet name="Bon de Commande ind." sheetId="5" r:id="rId2"/>
    <sheet name="Bon de Commande Total" sheetId="18" r:id="rId3"/>
    <sheet name="total par commande individuelle" sheetId="19" r:id="rId4"/>
  </sheets>
  <definedNames>
    <definedName name="_xlnm.Print_Area" localSheetId="1">'Bon de Commande ind.'!$A$1:$K$59</definedName>
    <definedName name="_xlnm.Print_Area" localSheetId="2">'Bon de Commande Total'!$A$1:$K$61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16" l="1"/>
  <c r="C56" i="19"/>
  <c r="E56" i="19" s="1"/>
  <c r="K3" i="18"/>
  <c r="K53" i="18" s="1"/>
  <c r="N44" i="18"/>
  <c r="C6" i="19"/>
  <c r="E6" i="19" s="1"/>
  <c r="E3" i="18"/>
  <c r="C30" i="19" l="1"/>
  <c r="E30" i="19" s="1"/>
  <c r="C31" i="19"/>
  <c r="E31" i="19" s="1"/>
  <c r="C32" i="19"/>
  <c r="E32" i="19" s="1"/>
  <c r="C33" i="19"/>
  <c r="E33" i="19" s="1"/>
  <c r="C34" i="19"/>
  <c r="E34" i="19" s="1"/>
  <c r="C35" i="19"/>
  <c r="E35" i="19"/>
  <c r="C36" i="19"/>
  <c r="E36" i="19" s="1"/>
  <c r="C37" i="19"/>
  <c r="E37" i="19" s="1"/>
  <c r="C38" i="19"/>
  <c r="E38" i="19"/>
  <c r="C39" i="19"/>
  <c r="E39" i="19" s="1"/>
  <c r="C40" i="19"/>
  <c r="E40" i="19"/>
  <c r="C41" i="19"/>
  <c r="E41" i="19" s="1"/>
  <c r="C42" i="19"/>
  <c r="E42" i="19"/>
  <c r="C43" i="19"/>
  <c r="E43" i="19" s="1"/>
  <c r="C44" i="19"/>
  <c r="E44" i="19"/>
  <c r="C45" i="19"/>
  <c r="E45" i="19" s="1"/>
  <c r="C46" i="19"/>
  <c r="E46" i="19" s="1"/>
  <c r="C47" i="19"/>
  <c r="E47" i="19"/>
  <c r="C48" i="19"/>
  <c r="E48" i="19" s="1"/>
  <c r="C49" i="19"/>
  <c r="E49" i="19" s="1"/>
  <c r="C50" i="19"/>
  <c r="E50" i="19"/>
  <c r="C51" i="19"/>
  <c r="E51" i="19" s="1"/>
  <c r="C52" i="19"/>
  <c r="E52" i="19" s="1"/>
  <c r="C53" i="19"/>
  <c r="E53" i="19"/>
  <c r="C54" i="19"/>
  <c r="E54" i="19"/>
  <c r="C55" i="19"/>
  <c r="E55" i="19" s="1"/>
  <c r="C57" i="19"/>
  <c r="E57" i="19" s="1"/>
  <c r="C58" i="19"/>
  <c r="E58" i="19" s="1"/>
  <c r="C59" i="19"/>
  <c r="E59" i="19"/>
  <c r="C60" i="19"/>
  <c r="E60" i="19" s="1"/>
  <c r="C61" i="19"/>
  <c r="E61" i="19"/>
  <c r="C62" i="19"/>
  <c r="E62" i="19" s="1"/>
  <c r="C64" i="19"/>
  <c r="E64" i="19"/>
  <c r="C65" i="19"/>
  <c r="E65" i="19" s="1"/>
  <c r="C66" i="19"/>
  <c r="E66" i="19" s="1"/>
  <c r="C67" i="19"/>
  <c r="E67" i="19"/>
  <c r="C68" i="19"/>
  <c r="E68" i="19" s="1"/>
  <c r="C69" i="19"/>
  <c r="E69" i="19" s="1"/>
  <c r="C70" i="19"/>
  <c r="E70" i="19" s="1"/>
  <c r="C71" i="19"/>
  <c r="E71" i="19" s="1"/>
  <c r="C72" i="19"/>
  <c r="E72" i="19" s="1"/>
  <c r="C73" i="19"/>
  <c r="E73" i="19"/>
  <c r="C74" i="19"/>
  <c r="E74" i="19"/>
  <c r="C75" i="19"/>
  <c r="E75" i="19" s="1"/>
  <c r="C76" i="19"/>
  <c r="E76" i="19"/>
  <c r="C77" i="19"/>
  <c r="E77" i="19" s="1"/>
  <c r="C78" i="19"/>
  <c r="E78" i="19"/>
  <c r="C79" i="19"/>
  <c r="E79" i="19" s="1"/>
  <c r="C80" i="19"/>
  <c r="E80" i="19"/>
  <c r="C81" i="19"/>
  <c r="E81" i="19" s="1"/>
  <c r="C82" i="19"/>
  <c r="E82" i="19"/>
  <c r="C83" i="19"/>
  <c r="E83" i="19" s="1"/>
  <c r="C84" i="19"/>
  <c r="E84" i="19" s="1"/>
  <c r="C87" i="19"/>
  <c r="E87" i="19"/>
  <c r="C88" i="19"/>
  <c r="E88" i="19" s="1"/>
  <c r="C89" i="19"/>
  <c r="E89" i="19" s="1"/>
  <c r="C90" i="19"/>
  <c r="E90" i="19"/>
  <c r="C91" i="19"/>
  <c r="E91" i="19" s="1"/>
  <c r="C92" i="19"/>
  <c r="E92" i="19" s="1"/>
  <c r="C93" i="19"/>
  <c r="E93" i="19" s="1"/>
  <c r="C94" i="19"/>
  <c r="E94" i="19"/>
  <c r="C95" i="19"/>
  <c r="E95" i="19" s="1"/>
  <c r="C96" i="19"/>
  <c r="E96" i="19"/>
  <c r="C97" i="19"/>
  <c r="E97" i="19" s="1"/>
  <c r="C98" i="19"/>
  <c r="E98" i="19"/>
  <c r="C99" i="19"/>
  <c r="E99" i="19" s="1"/>
  <c r="C100" i="19"/>
  <c r="E100" i="19" s="1"/>
  <c r="C101" i="19"/>
  <c r="E101" i="19" s="1"/>
  <c r="C102" i="19"/>
  <c r="E102" i="19"/>
  <c r="C103" i="19"/>
  <c r="E103" i="19" s="1"/>
  <c r="C104" i="19"/>
  <c r="E104" i="19"/>
  <c r="C7" i="19"/>
  <c r="E7" i="19"/>
  <c r="C8" i="19"/>
  <c r="E8" i="19" s="1"/>
  <c r="C9" i="19"/>
  <c r="E9" i="19" s="1"/>
  <c r="C10" i="19"/>
  <c r="E10" i="19"/>
  <c r="C11" i="19"/>
  <c r="E11" i="19" s="1"/>
  <c r="C12" i="19"/>
  <c r="E12" i="19" s="1"/>
  <c r="C13" i="19"/>
  <c r="E13" i="19"/>
  <c r="C14" i="19"/>
  <c r="E14" i="19"/>
  <c r="C15" i="19"/>
  <c r="E15" i="19" s="1"/>
  <c r="C16" i="19"/>
  <c r="E16" i="19"/>
  <c r="C17" i="19"/>
  <c r="E17" i="19" s="1"/>
  <c r="C18" i="19"/>
  <c r="E18" i="19"/>
  <c r="C19" i="19"/>
  <c r="E19" i="19" s="1"/>
  <c r="C20" i="19"/>
  <c r="E20" i="19"/>
  <c r="C21" i="19"/>
  <c r="E21" i="19" s="1"/>
  <c r="C22" i="19"/>
  <c r="E22" i="19"/>
  <c r="C23" i="19"/>
  <c r="E23" i="19" s="1"/>
  <c r="C24" i="19"/>
  <c r="E24" i="19" s="1"/>
  <c r="C25" i="19"/>
  <c r="E25" i="19" s="1"/>
  <c r="C26" i="19"/>
  <c r="E26" i="19"/>
  <c r="C27" i="19"/>
  <c r="E27" i="19" s="1"/>
  <c r="C28" i="19"/>
  <c r="E28" i="19" s="1"/>
  <c r="C29" i="19"/>
  <c r="E29" i="19" s="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K4" i="18"/>
  <c r="K5" i="18"/>
  <c r="K6" i="18"/>
  <c r="K7" i="18"/>
  <c r="K8" i="18"/>
  <c r="K9" i="18"/>
  <c r="K11" i="18"/>
  <c r="K12" i="18"/>
  <c r="K13" i="18"/>
  <c r="K14" i="18"/>
  <c r="K15" i="18"/>
  <c r="K16" i="18"/>
  <c r="K17" i="18"/>
  <c r="K18" i="18"/>
  <c r="K19" i="18"/>
  <c r="K20" i="18"/>
  <c r="K21" i="18"/>
  <c r="K22" i="18"/>
  <c r="K23" i="18"/>
  <c r="K24" i="18"/>
  <c r="K25" i="18"/>
  <c r="K26" i="18"/>
  <c r="K27" i="18"/>
  <c r="K28" i="18"/>
  <c r="K29" i="18"/>
  <c r="K30" i="18"/>
  <c r="K31" i="18"/>
  <c r="K34" i="18"/>
  <c r="K35" i="18"/>
  <c r="K36" i="18"/>
  <c r="K37" i="18"/>
  <c r="K38" i="18"/>
  <c r="K39" i="18"/>
  <c r="K40" i="18"/>
  <c r="K41" i="18"/>
  <c r="K42" i="18"/>
  <c r="K43" i="18"/>
  <c r="K44" i="18"/>
  <c r="K45" i="18"/>
  <c r="K46" i="18"/>
  <c r="K47" i="18"/>
  <c r="K48" i="18"/>
  <c r="K49" i="18"/>
  <c r="K50" i="18"/>
  <c r="K51" i="18"/>
  <c r="K52" i="18"/>
  <c r="E3" i="19" l="1"/>
  <c r="E53" i="18"/>
  <c r="K54" i="18" s="1"/>
  <c r="K55" i="18"/>
  <c r="K56" i="18" l="1"/>
</calcChain>
</file>

<file path=xl/sharedStrings.xml><?xml version="1.0" encoding="utf-8"?>
<sst xmlns="http://schemas.openxmlformats.org/spreadsheetml/2006/main" count="602" uniqueCount="155">
  <si>
    <t>€</t>
  </si>
  <si>
    <t>No</t>
  </si>
  <si>
    <t>Désignation</t>
  </si>
  <si>
    <t>Paquet</t>
  </si>
  <si>
    <t>Prix</t>
  </si>
  <si>
    <t>Montant</t>
  </si>
  <si>
    <t>Montant A</t>
  </si>
  <si>
    <t>Montant B</t>
  </si>
  <si>
    <t>Total</t>
  </si>
  <si>
    <t>Nom du Particicpant :</t>
  </si>
  <si>
    <t>Groupe/Classe :</t>
  </si>
  <si>
    <t>Date :</t>
  </si>
  <si>
    <t>Signature :</t>
  </si>
  <si>
    <t>Nom :</t>
  </si>
  <si>
    <t>Adresse :</t>
  </si>
  <si>
    <t>CP/Ville :</t>
  </si>
  <si>
    <t>Téléphone :</t>
  </si>
  <si>
    <t>Association:</t>
  </si>
  <si>
    <t>Téléphone 2:</t>
  </si>
  <si>
    <t>Nom Contact:</t>
  </si>
  <si>
    <t>Date:</t>
  </si>
  <si>
    <t>Adresse:</t>
  </si>
  <si>
    <t>Signature:</t>
  </si>
  <si>
    <t>CP/Ville:</t>
  </si>
  <si>
    <t>Téléphone 1:</t>
  </si>
  <si>
    <t>Bon de Colisage Automne</t>
  </si>
  <si>
    <t>Numèro</t>
  </si>
  <si>
    <t>Numèro de</t>
  </si>
  <si>
    <t>Paquets</t>
  </si>
  <si>
    <t>Difference</t>
  </si>
  <si>
    <t>de carton</t>
  </si>
  <si>
    <t>contrôle</t>
  </si>
  <si>
    <t>Commandé</t>
  </si>
  <si>
    <t>Livré</t>
  </si>
  <si>
    <t>/</t>
  </si>
  <si>
    <t>Allez également sur www.baltusaction.fr, vous pourrez passer directement votre commande sur notre site internet</t>
  </si>
  <si>
    <t>Narcisses à Trompettes Jaunes les 12</t>
  </si>
  <si>
    <t>Tulipes Noires les 20</t>
  </si>
  <si>
    <t>Cyclamens des Bois les 5</t>
  </si>
  <si>
    <t>Mélange Couronnes Impériales les 3</t>
  </si>
  <si>
    <t>Tulipes Pluriflores Zwanenburg les 30</t>
  </si>
  <si>
    <t>Mélange Jacinthes roses parfumées les 12</t>
  </si>
  <si>
    <t>Mélange Jacinthes bleues parfumées les 12</t>
  </si>
  <si>
    <t>Tulipes à Couper les 20</t>
  </si>
  <si>
    <t>Bon de Commande Automne</t>
  </si>
  <si>
    <t>Lys en mélange les 5</t>
  </si>
  <si>
    <t>Mélange sauvage avec Hôtel pour insectes</t>
  </si>
  <si>
    <t>En cas de rupture de stock d'un produit, nous nous réservons le droit de le remplacer par un produit de valeur égale ou supérieure. Les photos représentent les plantes en cours de croissance ou à la taille adulte.</t>
  </si>
  <si>
    <t xml:space="preserve">En cas de rupture de stock d'un produit, nous nous réservons le droit de le remplacer par un produit de valeur égale ou supérieure. </t>
  </si>
  <si>
    <t>Les photos représentent les plantes en cours de croissance ou à la taille adulte. Merci pour votre commande.</t>
  </si>
  <si>
    <t>Tulipes à Pétales Frangés les 20</t>
  </si>
  <si>
    <t>Narcisses à Fleurs Doubles les 20</t>
  </si>
  <si>
    <t xml:space="preserve">N° client : _ _ _ _ _ _ </t>
  </si>
  <si>
    <t>Thermomètre coccinelle</t>
  </si>
  <si>
    <t>Thermomètre abeille</t>
  </si>
  <si>
    <t>Mélange Tulipes Spéciales les 40</t>
  </si>
  <si>
    <t>Boîte loupe pour étudier les insectes</t>
  </si>
  <si>
    <t>Le Soussigné déclare régler le montant au plus tard 2 semaines à compter de la réception de la facture. Bon à envoyer à Baltus France par mail à contact@baltusaction.fr</t>
  </si>
  <si>
    <t>Thé et Infusion</t>
  </si>
  <si>
    <t>Bon de Commande France Automne</t>
  </si>
  <si>
    <t>Allium Rose les 100</t>
  </si>
  <si>
    <t>Alliums Mélange les 100</t>
  </si>
  <si>
    <t>Etoiles de Printemps les 100</t>
  </si>
  <si>
    <t>Paquet Floraison Continue</t>
  </si>
  <si>
    <t xml:space="preserve">Paquet Floraison Continue Blanc </t>
  </si>
  <si>
    <t xml:space="preserve">Paquet d'Alliums </t>
  </si>
  <si>
    <t>Paquet Floraison Continue Violet</t>
  </si>
  <si>
    <t xml:space="preserve">Les couleurs du printemps </t>
  </si>
  <si>
    <t>Narcisses Doubles replete les 15</t>
  </si>
  <si>
    <t xml:space="preserve">Lot de trois arbustes d'ornement </t>
  </si>
  <si>
    <t xml:space="preserve">Paquet de Jacinthes d'Intérieur </t>
  </si>
  <si>
    <t xml:space="preserve">Mr. Bart +  Jeux Memory </t>
  </si>
  <si>
    <t xml:space="preserve">Mélange abeilles et papillons </t>
  </si>
  <si>
    <t xml:space="preserve">Arômates "prêt à pousser" </t>
  </si>
  <si>
    <t xml:space="preserve">Fraises "prêt à pousser" </t>
  </si>
  <si>
    <t xml:space="preserve">Beurre de cachuètes spécial pour oiseaux </t>
  </si>
  <si>
    <t xml:space="preserve">Mélange sauvage avec Hôtel pour oiseaux </t>
  </si>
  <si>
    <t xml:space="preserve">Truffes Natures (200 g) </t>
  </si>
  <si>
    <t xml:space="preserve">Sélection de Ganaches et Pralines (250 g) </t>
  </si>
  <si>
    <t xml:space="preserve">Fruits de Mer "Praliné" (250 g) </t>
  </si>
  <si>
    <t>Narcisse des Poètes les 12</t>
  </si>
  <si>
    <t>Ails d'Ornement géant Gladiator les 3</t>
  </si>
  <si>
    <t>Jacinthes les 15</t>
  </si>
  <si>
    <t>Mini Narcisses Minnow les 12</t>
  </si>
  <si>
    <t>Mélange Crocus Botaniques les 60</t>
  </si>
  <si>
    <t>Tulipes à Fleurs Doubles les 25</t>
  </si>
  <si>
    <t>Perce-Neige les 25</t>
  </si>
  <si>
    <t>Anémones Blanda les 50</t>
  </si>
  <si>
    <t>Sachet de fleurs sauvage avec un presse à fleurs</t>
  </si>
  <si>
    <t>Mélange d'Ails d'Ornement les 15</t>
  </si>
  <si>
    <t>Amaryllis Rouge 1 bulbe</t>
  </si>
  <si>
    <t>Amaryllis Nymph 1 bulbe</t>
  </si>
  <si>
    <t>Rosier Grimpant Violet/Bleu l'unité</t>
  </si>
  <si>
    <t>Rosier arbuste rouge l'unité</t>
  </si>
  <si>
    <t>Arbre à Papillons l'unité</t>
  </si>
  <si>
    <t>Herbe de la pampa l'unité</t>
  </si>
  <si>
    <t>Aiguilles de Cléopâtre les 2</t>
  </si>
  <si>
    <t>Tulipes Perroquet les 20</t>
  </si>
  <si>
    <t>Tulipes Roses à Fleurs Doubles les 20</t>
  </si>
  <si>
    <t>Nature Sauvage et pourpre</t>
  </si>
  <si>
    <t>Festival de tulipes</t>
  </si>
  <si>
    <t>Sweet colors + sac</t>
  </si>
  <si>
    <t>Dancing Queen + sac</t>
  </si>
  <si>
    <t>Sécateur</t>
  </si>
  <si>
    <t>Jasmin des Poètes</t>
  </si>
  <si>
    <t>Hortensia</t>
  </si>
  <si>
    <t>Téléphone en chocolat+ 10 Pièces en chocolat (175 g)</t>
  </si>
  <si>
    <t>Cœur de Roses - Rocher au lait (50 g)</t>
  </si>
  <si>
    <t>non disponible</t>
  </si>
  <si>
    <t>Coquelicot</t>
  </si>
  <si>
    <t>Cosmos</t>
  </si>
  <si>
    <t>Pois de Senteur</t>
  </si>
  <si>
    <t>Rose d'Inde</t>
  </si>
  <si>
    <t>Aster de Chine</t>
  </si>
  <si>
    <t>Dauphinelles</t>
  </si>
  <si>
    <t>Les savons parfumés</t>
  </si>
  <si>
    <t xml:space="preserve">Mini Arbustes Fruits Rouges </t>
  </si>
  <si>
    <t>Renoncules Pastel géantes les 15</t>
  </si>
  <si>
    <t>Mélange d'ail d'Ornement les 17</t>
  </si>
  <si>
    <t xml:space="preserve">Système d’arrosage pour les plantes emballés les 3 </t>
  </si>
  <si>
    <t>Bougies en cire d'Abeille les 2</t>
  </si>
  <si>
    <t>Bougies en cire d'Abeille les 3</t>
  </si>
  <si>
    <t>Narcisses mélange les 7</t>
  </si>
  <si>
    <t>Tournesol</t>
  </si>
  <si>
    <t>Antirrhinum</t>
  </si>
  <si>
    <t>Mélange de cactus</t>
  </si>
  <si>
    <t xml:space="preserve">Fleurs comestibles </t>
  </si>
  <si>
    <r>
      <t xml:space="preserve">Carré de légumes </t>
    </r>
    <r>
      <rPr>
        <sz val="11"/>
        <color rgb="FF000000"/>
        <rFont val="Calibri"/>
        <family val="2"/>
        <scheme val="minor"/>
      </rPr>
      <t>6 sachets de graines avec une mini serre</t>
    </r>
  </si>
  <si>
    <t>Cœur de Roses – MYOSOTIS</t>
  </si>
  <si>
    <t>Licorne et dragon</t>
  </si>
  <si>
    <t>Coin des bonnes affaires : Boite à surprise</t>
  </si>
  <si>
    <t xml:space="preserve">Graines de fleurs comestibles + DIY nichoir à monter </t>
  </si>
  <si>
    <t xml:space="preserve">Graines de pin + DIY Sapin de noël à monter </t>
  </si>
  <si>
    <t>Bleuet bleu</t>
  </si>
  <si>
    <t>Marguerite</t>
  </si>
  <si>
    <t>Tulipes mélange les 10</t>
  </si>
  <si>
    <t>Jacinthes mélange les 7</t>
  </si>
  <si>
    <t>Savon Végétal "Miel &amp; Propolis" - 100 G</t>
  </si>
  <si>
    <t>Savon Végétal "Miel &amp; Lavande" - 100 G</t>
  </si>
  <si>
    <t>Savon Végétal "Miel &amp; Pollen" - 100 G</t>
  </si>
  <si>
    <r>
      <t xml:space="preserve">Ails d'ornement les 15 </t>
    </r>
    <r>
      <rPr>
        <sz val="13"/>
        <color rgb="FF000000"/>
        <rFont val="Calibri"/>
        <family val="2"/>
        <scheme val="minor"/>
      </rPr>
      <t>+ plantoir gratuit</t>
    </r>
  </si>
  <si>
    <r>
      <t xml:space="preserve">Anémones à couper en Mélange les 30 </t>
    </r>
    <r>
      <rPr>
        <sz val="10"/>
        <color rgb="FF000000"/>
        <rFont val="Calibri"/>
        <family val="2"/>
        <scheme val="minor"/>
      </rPr>
      <t>+ plantoir gratuit</t>
    </r>
  </si>
  <si>
    <r>
      <t xml:space="preserve">Renoncules géantes les 15 </t>
    </r>
    <r>
      <rPr>
        <sz val="13"/>
        <color rgb="FF000000"/>
        <rFont val="Calibri"/>
        <family val="2"/>
        <scheme val="minor"/>
      </rPr>
      <t>+ plantoir gratuit</t>
    </r>
  </si>
  <si>
    <r>
      <t>Les bulbes manquants doivent nous être signalés sous</t>
    </r>
    <r>
      <rPr>
        <b/>
        <sz val="14"/>
        <rFont val="Calibri"/>
        <family val="2"/>
        <scheme val="minor"/>
      </rPr>
      <t xml:space="preserve"> 48 heures après la livraison</t>
    </r>
    <r>
      <rPr>
        <sz val="14"/>
        <rFont val="Calibri"/>
        <family val="2"/>
        <scheme val="minor"/>
      </rPr>
      <t xml:space="preserve">, avec le numéro de contrôle inscrit sur l'étiquette (collée sur le carton concerné)                                                              </t>
    </r>
    <r>
      <rPr>
        <b/>
        <sz val="18"/>
        <rFont val="Calibri"/>
        <family val="2"/>
        <scheme val="minor"/>
      </rPr>
      <t>Sans cette information</t>
    </r>
    <r>
      <rPr>
        <sz val="14"/>
        <rFont val="Calibri"/>
        <family val="2"/>
        <scheme val="minor"/>
      </rPr>
      <t>, nous ne pourrons plus prendre en compte votre demande. Merci pour votre compréhension</t>
    </r>
  </si>
  <si>
    <t xml:space="preserve">Total A+B frais de port 30 € </t>
  </si>
  <si>
    <t>Date de Livraison: (attention, expédition: 10 jours ouvrés)</t>
  </si>
  <si>
    <t xml:space="preserve">Mon choix de cadeau* : N°.............    (* commande &gt; 1.000 €, un seul choix possible) </t>
  </si>
  <si>
    <t>Bon de Commande Total France Automne</t>
  </si>
  <si>
    <t>Nom du client</t>
  </si>
  <si>
    <t>Nom de l'enfant</t>
  </si>
  <si>
    <t>Total vente</t>
  </si>
  <si>
    <t>Groupe / classe</t>
  </si>
  <si>
    <t>Quantité</t>
  </si>
  <si>
    <t>Numèro du bon de commande</t>
  </si>
  <si>
    <r>
      <t>sacs pour préparer les commandes 50 sacs</t>
    </r>
    <r>
      <rPr>
        <sz val="10"/>
        <color indexed="8"/>
        <rFont val="Calibri"/>
        <family val="2"/>
      </rPr>
      <t xml:space="preserve"> (vous aurez 50 sacs gratuits tous les 1 000 € de vente</t>
    </r>
    <r>
      <rPr>
        <sz val="13"/>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</si>
</sst>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Hfl.&quot;\ * #,##0.00_-;_-&quot;Hfl.&quot;\ * #,##0.00\-;_-&quot;Hfl.&quot;\ * &quot;-&quot;??_-;_-@_-"/>
    <numFmt numFmtId="165" formatCode="#,##0.00\ [$€-40C]"/>
    <numFmt numFmtId="166" formatCode="#,##0.0\ [$€-40C]"/>
    <numFmt numFmtId="167" formatCode="#,##0\ [$€-40C]"/>
    <numFmt numFmtId="168" formatCode="#,##0.0\ &quot;€&quot;"/>
    <numFmt numFmtId="169" formatCode="0.0"/>
    <numFmt numFmtId="170" formatCode="#,##0.00\ &quot;€&quot;"/>
  </numFmts>
  <fonts count="56">
    <font>
      <sz val="10"/>
      <name val="Arial"/>
    </font>
    <font>
      <sz val="10"/>
      <name val="Arial"/>
      <family val="2"/>
    </font>
    <font>
      <sz val="8"/>
      <name val="Arial"/>
      <family val="2"/>
    </font>
    <font>
      <sz val="10"/>
      <color indexed="8"/>
      <name val="Arial"/>
      <family val="2"/>
    </font>
    <font>
      <sz val="14"/>
      <name val="Tahoma"/>
      <family val="2"/>
    </font>
    <font>
      <sz val="10"/>
      <name val="Tahoma"/>
      <family val="2"/>
    </font>
    <font>
      <b/>
      <sz val="10"/>
      <color indexed="9"/>
      <name val="Tahoma"/>
      <family val="2"/>
    </font>
    <font>
      <b/>
      <sz val="10"/>
      <name val="Tahoma"/>
      <family val="2"/>
    </font>
    <font>
      <i/>
      <sz val="10"/>
      <name val="Tahoma"/>
      <family val="2"/>
    </font>
    <font>
      <b/>
      <i/>
      <sz val="10"/>
      <name val="Tahoma"/>
      <family val="2"/>
    </font>
    <font>
      <sz val="11"/>
      <name val="Tahoma"/>
      <family val="2"/>
    </font>
    <font>
      <sz val="10"/>
      <name val="Arial"/>
      <family val="2"/>
    </font>
    <font>
      <sz val="12"/>
      <color indexed="8"/>
      <name val="Tahoma"/>
      <family val="2"/>
    </font>
    <font>
      <sz val="12"/>
      <name val="Tahoma"/>
      <family val="2"/>
    </font>
    <font>
      <i/>
      <sz val="12"/>
      <name val="Tahoma"/>
      <family val="2"/>
    </font>
    <font>
      <b/>
      <i/>
      <sz val="10"/>
      <color indexed="9"/>
      <name val="Tahoma"/>
      <family val="2"/>
    </font>
    <font>
      <sz val="11"/>
      <color theme="1"/>
      <name val="Calibri"/>
      <family val="2"/>
      <scheme val="minor"/>
    </font>
    <font>
      <i/>
      <sz val="13"/>
      <name val="Tahoma"/>
      <family val="2"/>
    </font>
    <font>
      <sz val="13"/>
      <name val="Tahoma"/>
      <family val="2"/>
    </font>
    <font>
      <b/>
      <sz val="14"/>
      <name val="Calibri"/>
      <family val="2"/>
      <scheme val="minor"/>
    </font>
    <font>
      <sz val="14"/>
      <name val="Calibri"/>
      <family val="2"/>
      <scheme val="minor"/>
    </font>
    <font>
      <b/>
      <sz val="10"/>
      <name val="Calibri"/>
      <family val="2"/>
      <scheme val="minor"/>
    </font>
    <font>
      <sz val="10"/>
      <name val="Calibri"/>
      <family val="2"/>
      <scheme val="minor"/>
    </font>
    <font>
      <b/>
      <sz val="11"/>
      <color indexed="9"/>
      <name val="Calibri"/>
      <family val="2"/>
      <scheme val="minor"/>
    </font>
    <font>
      <b/>
      <sz val="11"/>
      <name val="Calibri"/>
      <family val="2"/>
      <scheme val="minor"/>
    </font>
    <font>
      <sz val="13"/>
      <name val="Calibri"/>
      <family val="2"/>
      <scheme val="minor"/>
    </font>
    <font>
      <sz val="8"/>
      <color rgb="FF000000"/>
      <name val="Calibri"/>
      <family val="2"/>
      <scheme val="minor"/>
    </font>
    <font>
      <sz val="11"/>
      <color indexed="8"/>
      <name val="Calibri"/>
      <family val="2"/>
      <scheme val="minor"/>
    </font>
    <font>
      <b/>
      <sz val="18"/>
      <name val="Calibri"/>
      <family val="2"/>
      <scheme val="minor"/>
    </font>
    <font>
      <sz val="11"/>
      <name val="Calibri"/>
      <family val="2"/>
      <scheme val="minor"/>
    </font>
    <font>
      <i/>
      <sz val="11"/>
      <name val="Calibri"/>
      <family val="2"/>
      <scheme val="minor"/>
    </font>
    <font>
      <sz val="11"/>
      <color rgb="FF000000"/>
      <name val="Calibri"/>
      <family val="2"/>
      <scheme val="minor"/>
    </font>
    <font>
      <strike/>
      <sz val="11"/>
      <color indexed="8"/>
      <name val="Calibri"/>
      <family val="2"/>
      <scheme val="minor"/>
    </font>
    <font>
      <sz val="13"/>
      <color indexed="8"/>
      <name val="Calibri"/>
      <family val="2"/>
      <scheme val="minor"/>
    </font>
    <font>
      <sz val="13"/>
      <color rgb="FF000000"/>
      <name val="Calibri"/>
      <family val="2"/>
      <scheme val="minor"/>
    </font>
    <font>
      <sz val="10"/>
      <color rgb="FF000000"/>
      <name val="Calibri"/>
      <family val="2"/>
      <scheme val="minor"/>
    </font>
    <font>
      <b/>
      <sz val="18"/>
      <name val="A little sunshine"/>
    </font>
    <font>
      <b/>
      <i/>
      <sz val="18"/>
      <name val="A little sunshine"/>
    </font>
    <font>
      <b/>
      <sz val="20"/>
      <name val="A little sunshine"/>
    </font>
    <font>
      <sz val="18"/>
      <name val="A little sunshine"/>
    </font>
    <font>
      <sz val="13"/>
      <color indexed="8"/>
      <name val="Calibri"/>
      <family val="2"/>
    </font>
    <font>
      <sz val="18"/>
      <name val="Arial"/>
      <family val="2"/>
    </font>
    <font>
      <b/>
      <sz val="18"/>
      <color indexed="8"/>
      <name val="A little sunshine"/>
    </font>
    <font>
      <b/>
      <sz val="16"/>
      <name val="A little sunshine"/>
    </font>
    <font>
      <b/>
      <sz val="14"/>
      <name val="A little sunshine"/>
    </font>
    <font>
      <b/>
      <sz val="12"/>
      <name val="Calibri"/>
      <family val="2"/>
      <scheme val="minor"/>
    </font>
    <font>
      <sz val="12"/>
      <name val="Calibri"/>
      <family val="2"/>
      <scheme val="minor"/>
    </font>
    <font>
      <b/>
      <sz val="11"/>
      <color indexed="8"/>
      <name val="Arial"/>
      <family val="2"/>
    </font>
    <font>
      <sz val="11"/>
      <color indexed="8"/>
      <name val="Tahoma"/>
      <family val="2"/>
    </font>
    <font>
      <i/>
      <sz val="11"/>
      <name val="Tahoma"/>
      <family val="2"/>
    </font>
    <font>
      <b/>
      <sz val="10"/>
      <color indexed="9"/>
      <name val="Calibri"/>
      <family val="2"/>
      <scheme val="minor"/>
    </font>
    <font>
      <b/>
      <sz val="11"/>
      <name val="Tahoma"/>
      <family val="2"/>
    </font>
    <font>
      <i/>
      <sz val="10"/>
      <name val="Calibri"/>
      <family val="2"/>
      <scheme val="minor"/>
    </font>
    <font>
      <b/>
      <i/>
      <sz val="10"/>
      <name val="Calibri"/>
      <family val="2"/>
      <scheme val="minor"/>
    </font>
    <font>
      <b/>
      <i/>
      <sz val="11"/>
      <name val="Tahoma"/>
      <family val="2"/>
    </font>
    <font>
      <sz val="10"/>
      <color indexed="8"/>
      <name val="Calibri"/>
      <family val="2"/>
    </font>
  </fonts>
  <fills count="11">
    <fill>
      <patternFill patternType="none"/>
    </fill>
    <fill>
      <patternFill patternType="gray125"/>
    </fill>
    <fill>
      <patternFill patternType="solid">
        <fgColor indexed="8"/>
        <bgColor indexed="64"/>
      </patternFill>
    </fill>
    <fill>
      <patternFill patternType="solid">
        <fgColor indexed="47"/>
        <bgColor indexed="8"/>
      </patternFill>
    </fill>
    <fill>
      <patternFill patternType="solid">
        <fgColor indexed="47"/>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9">
    <xf numFmtId="0" fontId="0" fillId="0" borderId="0"/>
    <xf numFmtId="0" fontId="16" fillId="5" borderId="0" applyNumberFormat="0" applyBorder="0" applyAlignment="0" applyProtection="0"/>
    <xf numFmtId="0" fontId="16" fillId="6" borderId="0" applyNumberFormat="0" applyBorder="0" applyAlignment="0" applyProtection="0"/>
    <xf numFmtId="0" fontId="11" fillId="0" borderId="0"/>
    <xf numFmtId="0" fontId="3" fillId="0" borderId="0"/>
    <xf numFmtId="164" fontId="1" fillId="0" borderId="0" applyFont="0" applyFill="0" applyBorder="0" applyAlignment="0" applyProtection="0"/>
    <xf numFmtId="164" fontId="11" fillId="0" borderId="0" applyFont="0" applyFill="0" applyBorder="0" applyAlignment="0" applyProtection="0"/>
    <xf numFmtId="0" fontId="3" fillId="0" borderId="0"/>
    <xf numFmtId="0" fontId="1" fillId="0" borderId="0"/>
  </cellStyleXfs>
  <cellXfs count="198">
    <xf numFmtId="0" fontId="0" fillId="0" borderId="0" xfId="0"/>
    <xf numFmtId="0" fontId="5" fillId="0" borderId="0" xfId="0" applyFont="1"/>
    <xf numFmtId="0" fontId="7" fillId="0" borderId="0" xfId="0" applyFont="1"/>
    <xf numFmtId="0" fontId="7" fillId="0" borderId="0" xfId="0" applyFont="1" applyAlignment="1">
      <alignment horizontal="center"/>
    </xf>
    <xf numFmtId="0" fontId="4" fillId="0" borderId="0" xfId="0" applyFont="1"/>
    <xf numFmtId="0" fontId="10" fillId="0" borderId="0" xfId="0" applyFont="1"/>
    <xf numFmtId="0" fontId="6" fillId="2" borderId="0" xfId="0" applyFont="1" applyFill="1" applyAlignment="1">
      <alignment horizontal="center"/>
    </xf>
    <xf numFmtId="0" fontId="6" fillId="2" borderId="15" xfId="0" applyFont="1" applyFill="1" applyBorder="1" applyAlignment="1">
      <alignment horizontal="center"/>
    </xf>
    <xf numFmtId="0" fontId="6" fillId="2" borderId="15" xfId="3" applyFont="1" applyFill="1" applyBorder="1" applyAlignment="1">
      <alignment horizontal="center"/>
    </xf>
    <xf numFmtId="164" fontId="15" fillId="2" borderId="15" xfId="6" applyFont="1" applyFill="1" applyBorder="1" applyAlignment="1">
      <alignment horizontal="center"/>
    </xf>
    <xf numFmtId="164" fontId="6" fillId="0" borderId="0" xfId="6" applyFont="1" applyFill="1" applyBorder="1" applyAlignment="1">
      <alignment horizontal="center"/>
    </xf>
    <xf numFmtId="0" fontId="7" fillId="0" borderId="0" xfId="3" applyFont="1" applyAlignment="1">
      <alignment horizontal="center"/>
    </xf>
    <xf numFmtId="164" fontId="8" fillId="0" borderId="0" xfId="6" applyFont="1" applyFill="1" applyBorder="1" applyAlignment="1">
      <alignment horizontal="center"/>
    </xf>
    <xf numFmtId="164" fontId="9" fillId="0" borderId="0" xfId="6" applyFont="1" applyFill="1" applyBorder="1" applyAlignment="1">
      <alignment horizontal="center"/>
    </xf>
    <xf numFmtId="0" fontId="6" fillId="2" borderId="0" xfId="3" applyFont="1" applyFill="1" applyAlignment="1">
      <alignment horizontal="center"/>
    </xf>
    <xf numFmtId="0" fontId="15" fillId="2" borderId="0" xfId="3" applyFont="1" applyFill="1" applyAlignment="1">
      <alignment horizontal="center"/>
    </xf>
    <xf numFmtId="0" fontId="12" fillId="0" borderId="1" xfId="4" applyFont="1" applyBorder="1" applyAlignment="1">
      <alignment horizontal="left" vertical="center"/>
    </xf>
    <xf numFmtId="165" fontId="12" fillId="0" borderId="1" xfId="4" applyNumberFormat="1" applyFont="1" applyBorder="1" applyAlignment="1">
      <alignment horizontal="left" vertical="center" wrapText="1"/>
    </xf>
    <xf numFmtId="164" fontId="14" fillId="0" borderId="1" xfId="6" applyFont="1" applyFill="1" applyBorder="1" applyAlignment="1">
      <alignment horizontal="left" vertical="center"/>
    </xf>
    <xf numFmtId="164" fontId="14" fillId="0" borderId="0" xfId="6" applyFont="1" applyFill="1" applyBorder="1" applyAlignment="1">
      <alignment horizontal="left" vertical="center"/>
    </xf>
    <xf numFmtId="0" fontId="5" fillId="0" borderId="0" xfId="0" applyFont="1" applyAlignment="1">
      <alignment horizontal="center"/>
    </xf>
    <xf numFmtId="0" fontId="12" fillId="0" borderId="1" xfId="4" applyFont="1" applyBorder="1" applyAlignment="1">
      <alignment horizontal="center" vertical="center"/>
    </xf>
    <xf numFmtId="0" fontId="13" fillId="0" borderId="0" xfId="0" applyFont="1" applyAlignment="1">
      <alignment horizontal="left" vertical="center"/>
    </xf>
    <xf numFmtId="164" fontId="17" fillId="7" borderId="0" xfId="5" applyFont="1" applyFill="1" applyBorder="1" applyAlignment="1">
      <alignment vertical="center"/>
    </xf>
    <xf numFmtId="0" fontId="22" fillId="0" borderId="0" xfId="0" applyFont="1"/>
    <xf numFmtId="0" fontId="23" fillId="8" borderId="1" xfId="0" applyFont="1" applyFill="1" applyBorder="1" applyAlignment="1">
      <alignment horizontal="center"/>
    </xf>
    <xf numFmtId="164" fontId="23" fillId="8" borderId="1" xfId="5" applyFont="1" applyFill="1" applyBorder="1" applyAlignment="1">
      <alignment horizontal="center"/>
    </xf>
    <xf numFmtId="164" fontId="24" fillId="7" borderId="0" xfId="5" applyFont="1" applyFill="1" applyBorder="1" applyAlignment="1">
      <alignment horizontal="center"/>
    </xf>
    <xf numFmtId="0" fontId="21" fillId="0" borderId="0" xfId="0" applyFont="1"/>
    <xf numFmtId="0" fontId="28" fillId="0" borderId="0" xfId="0" applyFont="1"/>
    <xf numFmtId="0" fontId="25" fillId="0" borderId="0" xfId="0" applyFont="1"/>
    <xf numFmtId="0" fontId="22" fillId="7" borderId="0" xfId="0" applyFont="1" applyFill="1"/>
    <xf numFmtId="164" fontId="30" fillId="7" borderId="1" xfId="5" applyFont="1" applyFill="1" applyBorder="1" applyAlignment="1">
      <alignment vertical="center"/>
    </xf>
    <xf numFmtId="164" fontId="30" fillId="7" borderId="0" xfId="5" applyFont="1" applyFill="1" applyBorder="1" applyAlignment="1">
      <alignment vertical="center"/>
    </xf>
    <xf numFmtId="0" fontId="29" fillId="0" borderId="0" xfId="0" applyFont="1" applyAlignment="1">
      <alignment vertical="center"/>
    </xf>
    <xf numFmtId="164" fontId="29" fillId="7" borderId="1" xfId="1" applyNumberFormat="1" applyFont="1" applyFill="1" applyBorder="1" applyAlignment="1">
      <alignment vertical="center"/>
    </xf>
    <xf numFmtId="164" fontId="29" fillId="7" borderId="0" xfId="1" applyNumberFormat="1" applyFont="1" applyFill="1" applyBorder="1" applyAlignment="1">
      <alignment vertical="center"/>
    </xf>
    <xf numFmtId="165" fontId="23" fillId="8" borderId="1" xfId="5" applyNumberFormat="1" applyFont="1" applyFill="1" applyBorder="1" applyAlignment="1">
      <alignment horizontal="center"/>
    </xf>
    <xf numFmtId="165" fontId="22" fillId="7" borderId="0" xfId="0" applyNumberFormat="1" applyFont="1" applyFill="1"/>
    <xf numFmtId="165" fontId="22" fillId="0" borderId="0" xfId="0" applyNumberFormat="1" applyFont="1"/>
    <xf numFmtId="164" fontId="29" fillId="0" borderId="1" xfId="1" applyNumberFormat="1" applyFont="1" applyFill="1" applyBorder="1" applyAlignment="1">
      <alignment vertical="center"/>
    </xf>
    <xf numFmtId="0" fontId="31" fillId="0" borderId="1" xfId="4" applyFont="1" applyBorder="1" applyAlignment="1">
      <alignment vertical="center" wrapText="1"/>
    </xf>
    <xf numFmtId="0" fontId="27" fillId="0" borderId="24" xfId="7" applyFont="1" applyBorder="1" applyAlignment="1">
      <alignment horizontal="right" vertical="center" wrapText="1"/>
    </xf>
    <xf numFmtId="0" fontId="27" fillId="0" borderId="25" xfId="7" applyFont="1" applyBorder="1" applyAlignment="1">
      <alignment vertical="center" wrapText="1"/>
    </xf>
    <xf numFmtId="0" fontId="27" fillId="0" borderId="25" xfId="7" applyFont="1" applyBorder="1" applyAlignment="1">
      <alignment vertical="center"/>
    </xf>
    <xf numFmtId="165" fontId="27" fillId="0" borderId="25" xfId="7" applyNumberFormat="1" applyFont="1" applyBorder="1" applyAlignment="1">
      <alignment horizontal="right" vertical="center" wrapText="1"/>
    </xf>
    <xf numFmtId="164" fontId="30" fillId="0" borderId="23" xfId="5" applyFont="1" applyFill="1" applyBorder="1" applyAlignment="1">
      <alignment vertical="center"/>
    </xf>
    <xf numFmtId="164" fontId="30" fillId="0" borderId="1" xfId="5" applyFont="1" applyFill="1" applyBorder="1" applyAlignment="1">
      <alignment vertical="center"/>
    </xf>
    <xf numFmtId="0" fontId="29" fillId="0" borderId="1" xfId="0" applyFont="1" applyBorder="1" applyAlignment="1">
      <alignment vertical="center"/>
    </xf>
    <xf numFmtId="164" fontId="29" fillId="0" borderId="16" xfId="1" applyNumberFormat="1" applyFont="1" applyFill="1" applyBorder="1" applyAlignment="1">
      <alignment vertical="center"/>
    </xf>
    <xf numFmtId="0" fontId="32" fillId="0" borderId="1" xfId="4" applyFont="1" applyBorder="1" applyAlignment="1">
      <alignment horizontal="right" vertical="center" wrapText="1"/>
    </xf>
    <xf numFmtId="0" fontId="32" fillId="0" borderId="1" xfId="4" applyFont="1" applyBorder="1" applyAlignment="1">
      <alignment vertical="center" wrapText="1"/>
    </xf>
    <xf numFmtId="0" fontId="26" fillId="0" borderId="1" xfId="4" applyFont="1" applyBorder="1" applyAlignment="1">
      <alignment vertical="center" wrapText="1"/>
    </xf>
    <xf numFmtId="164" fontId="30" fillId="0" borderId="16" xfId="5" applyFont="1" applyFill="1" applyBorder="1" applyAlignment="1">
      <alignment vertical="center"/>
    </xf>
    <xf numFmtId="169" fontId="32" fillId="0" borderId="1" xfId="4" applyNumberFormat="1" applyFont="1" applyBorder="1" applyAlignment="1">
      <alignment horizontal="right" vertical="center" wrapText="1"/>
    </xf>
    <xf numFmtId="0" fontId="33" fillId="0" borderId="1" xfId="4" applyFont="1" applyBorder="1" applyAlignment="1">
      <alignment horizontal="right" vertical="center" wrapText="1"/>
    </xf>
    <xf numFmtId="0" fontId="33" fillId="0" borderId="1" xfId="4" applyFont="1" applyBorder="1" applyAlignment="1">
      <alignment vertical="center" wrapText="1"/>
    </xf>
    <xf numFmtId="0" fontId="33" fillId="0" borderId="1" xfId="4" applyFont="1" applyBorder="1" applyAlignment="1">
      <alignment vertical="center"/>
    </xf>
    <xf numFmtId="166" fontId="33" fillId="0" borderId="1" xfId="4" applyNumberFormat="1" applyFont="1" applyBorder="1" applyAlignment="1">
      <alignment horizontal="right" vertical="center" wrapText="1"/>
    </xf>
    <xf numFmtId="167" fontId="33" fillId="0" borderId="1" xfId="4" applyNumberFormat="1" applyFont="1" applyBorder="1" applyAlignment="1">
      <alignment horizontal="right" vertical="center" wrapText="1"/>
    </xf>
    <xf numFmtId="0" fontId="25" fillId="0" borderId="1" xfId="4" applyFont="1" applyBorder="1" applyAlignment="1">
      <alignment horizontal="right" vertical="center" wrapText="1"/>
    </xf>
    <xf numFmtId="0" fontId="25" fillId="0" borderId="0" xfId="0" applyFont="1" applyAlignment="1">
      <alignment vertical="center"/>
    </xf>
    <xf numFmtId="0" fontId="25" fillId="0" borderId="1" xfId="4" applyFont="1" applyBorder="1" applyAlignment="1">
      <alignment vertical="center" wrapText="1"/>
    </xf>
    <xf numFmtId="0" fontId="33" fillId="0" borderId="16" xfId="4" applyFont="1" applyBorder="1" applyAlignment="1">
      <alignment horizontal="right" vertical="center" wrapText="1"/>
    </xf>
    <xf numFmtId="0" fontId="33" fillId="0" borderId="16" xfId="4" applyFont="1" applyBorder="1" applyAlignment="1">
      <alignment vertical="center" wrapText="1"/>
    </xf>
    <xf numFmtId="0" fontId="33" fillId="0" borderId="16" xfId="4" applyFont="1" applyBorder="1" applyAlignment="1">
      <alignment vertical="center"/>
    </xf>
    <xf numFmtId="166" fontId="33" fillId="0" borderId="16" xfId="4" applyNumberFormat="1" applyFont="1" applyBorder="1" applyAlignment="1">
      <alignment horizontal="right" vertical="center" wrapText="1"/>
    </xf>
    <xf numFmtId="167" fontId="33" fillId="0" borderId="16" xfId="4" applyNumberFormat="1" applyFont="1" applyBorder="1" applyAlignment="1">
      <alignment horizontal="right" vertical="center" wrapText="1"/>
    </xf>
    <xf numFmtId="0" fontId="33" fillId="0" borderId="1" xfId="7" applyFont="1" applyBorder="1" applyAlignment="1">
      <alignment horizontal="right" vertical="center" wrapText="1"/>
    </xf>
    <xf numFmtId="0" fontId="33" fillId="0" borderId="1" xfId="7" applyFont="1" applyBorder="1" applyAlignment="1">
      <alignment vertical="center" wrapText="1"/>
    </xf>
    <xf numFmtId="0" fontId="33" fillId="0" borderId="1" xfId="7" applyFont="1" applyBorder="1" applyAlignment="1">
      <alignment vertical="center"/>
    </xf>
    <xf numFmtId="166" fontId="33" fillId="0" borderId="1" xfId="7" applyNumberFormat="1" applyFont="1" applyBorder="1" applyAlignment="1">
      <alignment horizontal="right" vertical="center" wrapText="1"/>
    </xf>
    <xf numFmtId="165" fontId="33" fillId="0" borderId="1" xfId="7" applyNumberFormat="1" applyFont="1" applyBorder="1" applyAlignment="1">
      <alignment horizontal="right" vertical="center" wrapText="1"/>
    </xf>
    <xf numFmtId="0" fontId="33" fillId="0" borderId="16" xfId="7" applyFont="1" applyBorder="1" applyAlignment="1">
      <alignment horizontal="right" vertical="center" wrapText="1"/>
    </xf>
    <xf numFmtId="0" fontId="33" fillId="0" borderId="16" xfId="7" applyFont="1" applyBorder="1" applyAlignment="1">
      <alignment vertical="center" wrapText="1"/>
    </xf>
    <xf numFmtId="0" fontId="33" fillId="0" borderId="16" xfId="7" applyFont="1" applyBorder="1" applyAlignment="1">
      <alignment vertical="center"/>
    </xf>
    <xf numFmtId="165" fontId="33" fillId="0" borderId="16" xfId="7" applyNumberFormat="1" applyFont="1" applyBorder="1" applyAlignment="1">
      <alignment horizontal="right" vertical="center" wrapText="1"/>
    </xf>
    <xf numFmtId="0" fontId="33" fillId="0" borderId="16" xfId="4" applyFont="1" applyBorder="1" applyAlignment="1">
      <alignment horizontal="right" wrapText="1"/>
    </xf>
    <xf numFmtId="0" fontId="36" fillId="7" borderId="3" xfId="2" applyFont="1" applyFill="1" applyBorder="1" applyAlignment="1">
      <alignment horizontal="center" vertical="center" wrapText="1"/>
    </xf>
    <xf numFmtId="0" fontId="36" fillId="7" borderId="4" xfId="2" applyFont="1" applyFill="1" applyBorder="1" applyAlignment="1">
      <alignment horizontal="center" vertical="center" wrapText="1"/>
    </xf>
    <xf numFmtId="0" fontId="36" fillId="7" borderId="4" xfId="2" applyFont="1" applyFill="1" applyBorder="1" applyAlignment="1">
      <alignment horizontal="center" vertical="center"/>
    </xf>
    <xf numFmtId="165" fontId="36" fillId="7" borderId="4" xfId="2" applyNumberFormat="1" applyFont="1" applyFill="1" applyBorder="1" applyAlignment="1">
      <alignment horizontal="left" vertical="center" wrapText="1"/>
    </xf>
    <xf numFmtId="164" fontId="37" fillId="7" borderId="0" xfId="5" applyFont="1" applyFill="1" applyBorder="1" applyAlignment="1">
      <alignment horizontal="center" vertical="center"/>
    </xf>
    <xf numFmtId="0" fontId="38" fillId="7" borderId="4" xfId="2" applyFont="1" applyFill="1" applyBorder="1" applyAlignment="1">
      <alignment horizontal="center" vertical="center"/>
    </xf>
    <xf numFmtId="165" fontId="38" fillId="7" borderId="4" xfId="2" applyNumberFormat="1" applyFont="1" applyFill="1" applyBorder="1" applyAlignment="1">
      <alignment horizontal="left" vertical="center" wrapText="1"/>
    </xf>
    <xf numFmtId="164" fontId="38" fillId="7" borderId="5" xfId="2" applyNumberFormat="1" applyFont="1" applyFill="1" applyBorder="1" applyAlignment="1">
      <alignment horizontal="right" vertical="center"/>
    </xf>
    <xf numFmtId="164" fontId="36" fillId="7" borderId="8" xfId="2" applyNumberFormat="1" applyFont="1" applyFill="1" applyBorder="1" applyAlignment="1">
      <alignment horizontal="right" vertical="center"/>
    </xf>
    <xf numFmtId="0" fontId="38" fillId="7" borderId="9" xfId="2" applyFont="1" applyFill="1" applyBorder="1" applyAlignment="1">
      <alignment horizontal="center" vertical="center" wrapText="1"/>
    </xf>
    <xf numFmtId="0" fontId="38" fillId="7" borderId="7" xfId="2" applyFont="1" applyFill="1" applyBorder="1" applyAlignment="1">
      <alignment horizontal="center" vertical="center" wrapText="1"/>
    </xf>
    <xf numFmtId="0" fontId="36" fillId="7" borderId="10" xfId="0" applyFont="1" applyFill="1" applyBorder="1"/>
    <xf numFmtId="0" fontId="36" fillId="7" borderId="11" xfId="0" applyFont="1" applyFill="1" applyBorder="1"/>
    <xf numFmtId="0" fontId="36" fillId="7" borderId="12" xfId="0" applyFont="1" applyFill="1" applyBorder="1"/>
    <xf numFmtId="0" fontId="36" fillId="7" borderId="11" xfId="2" applyFont="1" applyFill="1" applyBorder="1"/>
    <xf numFmtId="165" fontId="36" fillId="7" borderId="11" xfId="2" applyNumberFormat="1" applyFont="1" applyFill="1" applyBorder="1"/>
    <xf numFmtId="0" fontId="36" fillId="7" borderId="12" xfId="2" applyFont="1" applyFill="1" applyBorder="1" applyAlignment="1">
      <alignment horizontal="right"/>
    </xf>
    <xf numFmtId="0" fontId="36" fillId="7" borderId="0" xfId="2" applyFont="1" applyFill="1" applyBorder="1"/>
    <xf numFmtId="165" fontId="36" fillId="7" borderId="0" xfId="2" applyNumberFormat="1" applyFont="1" applyFill="1" applyBorder="1"/>
    <xf numFmtId="0" fontId="36" fillId="7" borderId="13" xfId="2" applyFont="1" applyFill="1" applyBorder="1" applyAlignment="1">
      <alignment horizontal="right"/>
    </xf>
    <xf numFmtId="0" fontId="36" fillId="7" borderId="2" xfId="0" applyFont="1" applyFill="1" applyBorder="1"/>
    <xf numFmtId="165" fontId="36" fillId="7" borderId="2" xfId="2" applyNumberFormat="1" applyFont="1" applyFill="1" applyBorder="1"/>
    <xf numFmtId="0" fontId="36" fillId="7" borderId="14" xfId="2" applyFont="1" applyFill="1" applyBorder="1" applyAlignment="1">
      <alignment horizontal="right"/>
    </xf>
    <xf numFmtId="0" fontId="36" fillId="7" borderId="0" xfId="0" applyFont="1" applyFill="1"/>
    <xf numFmtId="165" fontId="36" fillId="7" borderId="0" xfId="0" applyNumberFormat="1" applyFont="1" applyFill="1"/>
    <xf numFmtId="167" fontId="40" fillId="0" borderId="16" xfId="4" applyNumberFormat="1" applyFont="1" applyBorder="1" applyAlignment="1">
      <alignment horizontal="right" wrapText="1"/>
    </xf>
    <xf numFmtId="0" fontId="42" fillId="3" borderId="3" xfId="4" applyFont="1" applyFill="1" applyBorder="1" applyAlignment="1">
      <alignment horizontal="center" vertical="center" wrapText="1"/>
    </xf>
    <xf numFmtId="0" fontId="42" fillId="3" borderId="4" xfId="4" applyFont="1" applyFill="1" applyBorder="1" applyAlignment="1">
      <alignment horizontal="center" vertical="center" wrapText="1"/>
    </xf>
    <xf numFmtId="0" fontId="36" fillId="4" borderId="4" xfId="0" applyFont="1" applyFill="1" applyBorder="1" applyAlignment="1">
      <alignment horizontal="center" vertical="center"/>
    </xf>
    <xf numFmtId="4" fontId="42" fillId="3" borderId="4" xfId="4" applyNumberFormat="1" applyFont="1" applyFill="1" applyBorder="1" applyAlignment="1">
      <alignment horizontal="left" vertical="center" wrapText="1"/>
    </xf>
    <xf numFmtId="164" fontId="37" fillId="0" borderId="0" xfId="5" applyFont="1" applyFill="1" applyBorder="1" applyAlignment="1">
      <alignment horizontal="center" vertical="center"/>
    </xf>
    <xf numFmtId="0" fontId="43" fillId="7" borderId="7" xfId="0" applyFont="1" applyFill="1" applyBorder="1"/>
    <xf numFmtId="168" fontId="43" fillId="7" borderId="8" xfId="0" applyNumberFormat="1" applyFont="1" applyFill="1" applyBorder="1" applyAlignment="1">
      <alignment horizontal="right"/>
    </xf>
    <xf numFmtId="0" fontId="43" fillId="7" borderId="3" xfId="0" applyFont="1" applyFill="1" applyBorder="1"/>
    <xf numFmtId="0" fontId="43" fillId="7" borderId="4" xfId="0" applyFont="1" applyFill="1" applyBorder="1"/>
    <xf numFmtId="168" fontId="43" fillId="7" borderId="5" xfId="0" applyNumberFormat="1" applyFont="1" applyFill="1" applyBorder="1" applyAlignment="1">
      <alignment horizontal="right"/>
    </xf>
    <xf numFmtId="0" fontId="43" fillId="7" borderId="0" xfId="0" applyFont="1" applyFill="1"/>
    <xf numFmtId="0" fontId="13" fillId="0" borderId="0" xfId="0" applyFont="1"/>
    <xf numFmtId="168" fontId="29" fillId="7" borderId="1" xfId="1" applyNumberFormat="1" applyFont="1" applyFill="1" applyBorder="1" applyAlignment="1">
      <alignment vertical="center"/>
    </xf>
    <xf numFmtId="168" fontId="30" fillId="7" borderId="1" xfId="5" applyNumberFormat="1" applyFont="1" applyFill="1" applyBorder="1" applyAlignment="1">
      <alignment vertical="center"/>
    </xf>
    <xf numFmtId="168" fontId="29" fillId="0" borderId="1" xfId="1" applyNumberFormat="1" applyFont="1" applyFill="1" applyBorder="1" applyAlignment="1">
      <alignment vertical="center"/>
    </xf>
    <xf numFmtId="168" fontId="30" fillId="0" borderId="1" xfId="5" applyNumberFormat="1" applyFont="1" applyFill="1" applyBorder="1" applyAlignment="1">
      <alignment vertical="center"/>
    </xf>
    <xf numFmtId="168" fontId="29" fillId="0" borderId="1" xfId="0" applyNumberFormat="1" applyFont="1" applyBorder="1" applyAlignment="1">
      <alignment vertical="center"/>
    </xf>
    <xf numFmtId="168" fontId="18" fillId="7" borderId="1" xfId="1" applyNumberFormat="1" applyFont="1" applyFill="1" applyBorder="1" applyAlignment="1">
      <alignment vertical="center"/>
    </xf>
    <xf numFmtId="168" fontId="26" fillId="0" borderId="1" xfId="4" applyNumberFormat="1" applyFont="1" applyBorder="1" applyAlignment="1">
      <alignment vertical="center" wrapText="1"/>
    </xf>
    <xf numFmtId="168" fontId="42" fillId="3" borderId="5" xfId="4" applyNumberFormat="1" applyFont="1" applyFill="1" applyBorder="1" applyAlignment="1">
      <alignment horizontal="right" vertical="center" wrapText="1"/>
    </xf>
    <xf numFmtId="168" fontId="43" fillId="7" borderId="5" xfId="0" applyNumberFormat="1" applyFont="1" applyFill="1" applyBorder="1"/>
    <xf numFmtId="0" fontId="43" fillId="7" borderId="5" xfId="0" applyFont="1" applyFill="1" applyBorder="1"/>
    <xf numFmtId="0" fontId="45" fillId="0" borderId="0" xfId="8" applyFont="1"/>
    <xf numFmtId="0" fontId="46" fillId="0" borderId="0" xfId="8" applyFont="1"/>
    <xf numFmtId="170" fontId="45" fillId="0" borderId="0" xfId="8" applyNumberFormat="1" applyFont="1"/>
    <xf numFmtId="170" fontId="46" fillId="0" borderId="0" xfId="8" applyNumberFormat="1" applyFont="1"/>
    <xf numFmtId="0" fontId="45" fillId="0" borderId="29" xfId="8" applyFont="1" applyBorder="1" applyAlignment="1">
      <alignment wrapText="1"/>
    </xf>
    <xf numFmtId="0" fontId="10" fillId="0" borderId="29" xfId="8" applyFont="1" applyBorder="1"/>
    <xf numFmtId="0" fontId="10" fillId="0" borderId="0" xfId="8" applyFont="1"/>
    <xf numFmtId="0" fontId="47" fillId="7" borderId="1" xfId="7" applyFont="1" applyFill="1" applyBorder="1" applyAlignment="1">
      <alignment vertical="center"/>
    </xf>
    <xf numFmtId="170" fontId="48" fillId="7" borderId="1" xfId="7" applyNumberFormat="1" applyFont="1" applyFill="1" applyBorder="1" applyAlignment="1">
      <alignment horizontal="right" vertical="center" wrapText="1"/>
    </xf>
    <xf numFmtId="170" fontId="49" fillId="0" borderId="30" xfId="5" applyNumberFormat="1" applyFont="1" applyFill="1" applyBorder="1" applyAlignment="1">
      <alignment vertical="center"/>
    </xf>
    <xf numFmtId="0" fontId="50" fillId="2" borderId="31" xfId="8" applyFont="1" applyFill="1" applyBorder="1" applyAlignment="1">
      <alignment horizontal="center"/>
    </xf>
    <xf numFmtId="0" fontId="50" fillId="2" borderId="32" xfId="8" applyFont="1" applyFill="1" applyBorder="1" applyAlignment="1">
      <alignment horizontal="center"/>
    </xf>
    <xf numFmtId="170" fontId="50" fillId="2" borderId="32" xfId="5" applyNumberFormat="1" applyFont="1" applyFill="1" applyBorder="1" applyAlignment="1">
      <alignment horizontal="center"/>
    </xf>
    <xf numFmtId="170" fontId="50" fillId="2" borderId="33" xfId="5" applyNumberFormat="1" applyFont="1" applyFill="1" applyBorder="1" applyAlignment="1">
      <alignment horizontal="center"/>
    </xf>
    <xf numFmtId="0" fontId="51" fillId="0" borderId="29" xfId="8" applyFont="1" applyBorder="1"/>
    <xf numFmtId="0" fontId="51" fillId="0" borderId="0" xfId="8" applyFont="1"/>
    <xf numFmtId="0" fontId="21" fillId="0" borderId="28" xfId="8" applyFont="1" applyBorder="1" applyAlignment="1">
      <alignment horizontal="center"/>
    </xf>
    <xf numFmtId="0" fontId="21" fillId="0" borderId="1" xfId="8" applyFont="1" applyBorder="1" applyAlignment="1">
      <alignment horizontal="center"/>
    </xf>
    <xf numFmtId="170" fontId="52" fillId="0" borderId="1" xfId="5" applyNumberFormat="1" applyFont="1" applyFill="1" applyBorder="1" applyAlignment="1">
      <alignment horizontal="center"/>
    </xf>
    <xf numFmtId="170" fontId="53" fillId="0" borderId="30" xfId="5" applyNumberFormat="1" applyFont="1" applyFill="1" applyBorder="1" applyAlignment="1">
      <alignment horizontal="center"/>
    </xf>
    <xf numFmtId="164" fontId="53" fillId="0" borderId="29" xfId="5" applyFont="1" applyFill="1" applyBorder="1" applyAlignment="1">
      <alignment horizontal="center"/>
    </xf>
    <xf numFmtId="3" fontId="40" fillId="9" borderId="1" xfId="4" applyNumberFormat="1" applyFont="1" applyFill="1" applyBorder="1" applyAlignment="1">
      <alignment horizontal="right" vertical="center" wrapText="1"/>
    </xf>
    <xf numFmtId="1" fontId="54" fillId="10" borderId="29" xfId="5" applyNumberFormat="1" applyFont="1" applyFill="1" applyBorder="1" applyAlignment="1">
      <alignment horizontal="center" vertical="center"/>
    </xf>
    <xf numFmtId="1" fontId="10" fillId="0" borderId="29" xfId="8" applyNumberFormat="1" applyFont="1" applyBorder="1" applyAlignment="1">
      <alignment vertical="center"/>
    </xf>
    <xf numFmtId="1" fontId="10" fillId="0" borderId="0" xfId="8" applyNumberFormat="1" applyFont="1" applyAlignment="1">
      <alignment vertical="center"/>
    </xf>
    <xf numFmtId="0" fontId="22" fillId="0" borderId="0" xfId="8" applyFont="1"/>
    <xf numFmtId="170" fontId="22" fillId="0" borderId="0" xfId="8" applyNumberFormat="1" applyFont="1"/>
    <xf numFmtId="1" fontId="10" fillId="0" borderId="0" xfId="8" applyNumberFormat="1" applyFont="1"/>
    <xf numFmtId="0" fontId="40" fillId="0" borderId="1" xfId="4" applyFont="1" applyBorder="1" applyAlignment="1">
      <alignment vertical="center" wrapText="1"/>
    </xf>
    <xf numFmtId="0" fontId="20" fillId="0" borderId="0" xfId="0" applyFont="1" applyAlignment="1">
      <alignment wrapText="1"/>
    </xf>
    <xf numFmtId="0" fontId="22" fillId="0" borderId="0" xfId="0" applyFont="1" applyAlignment="1">
      <alignment wrapText="1"/>
    </xf>
    <xf numFmtId="0" fontId="36" fillId="0" borderId="0" xfId="0" applyFont="1" applyAlignment="1">
      <alignment horizontal="center"/>
    </xf>
    <xf numFmtId="0" fontId="0" fillId="0" borderId="0" xfId="0" applyAlignment="1">
      <alignment horizontal="center"/>
    </xf>
    <xf numFmtId="0" fontId="36" fillId="7" borderId="0" xfId="0" applyFont="1" applyFill="1" applyAlignment="1">
      <alignment horizontal="center"/>
    </xf>
    <xf numFmtId="0" fontId="39" fillId="0" borderId="0" xfId="0" applyFont="1" applyAlignment="1">
      <alignment horizontal="center"/>
    </xf>
    <xf numFmtId="0" fontId="29" fillId="7" borderId="0" xfId="0" applyFont="1" applyFill="1" applyAlignment="1">
      <alignment horizontal="center"/>
    </xf>
    <xf numFmtId="0" fontId="22" fillId="0" borderId="0" xfId="0" applyFont="1" applyAlignment="1">
      <alignment horizontal="center"/>
    </xf>
    <xf numFmtId="0" fontId="36" fillId="7" borderId="10" xfId="0" applyFont="1" applyFill="1" applyBorder="1"/>
    <xf numFmtId="0" fontId="36" fillId="7" borderId="11" xfId="0" applyFont="1" applyFill="1" applyBorder="1"/>
    <xf numFmtId="0" fontId="36" fillId="7" borderId="17" xfId="0" applyFont="1" applyFill="1" applyBorder="1"/>
    <xf numFmtId="0" fontId="36" fillId="7" borderId="18" xfId="0" applyFont="1" applyFill="1" applyBorder="1"/>
    <xf numFmtId="0" fontId="36" fillId="7" borderId="6" xfId="0" applyFont="1" applyFill="1" applyBorder="1"/>
    <xf numFmtId="0" fontId="36" fillId="7" borderId="2" xfId="0" applyFont="1" applyFill="1" applyBorder="1"/>
    <xf numFmtId="0" fontId="36" fillId="7" borderId="26" xfId="0" applyFont="1" applyFill="1" applyBorder="1"/>
    <xf numFmtId="0" fontId="36" fillId="0" borderId="15" xfId="0" applyFont="1" applyBorder="1"/>
    <xf numFmtId="0" fontId="36" fillId="0" borderId="27" xfId="0" applyFont="1" applyBorder="1"/>
    <xf numFmtId="0" fontId="36" fillId="0" borderId="18" xfId="0" applyFont="1" applyBorder="1"/>
    <xf numFmtId="0" fontId="36" fillId="0" borderId="19" xfId="0" applyFont="1" applyBorder="1"/>
    <xf numFmtId="0" fontId="36" fillId="0" borderId="2" xfId="0" applyFont="1" applyBorder="1"/>
    <xf numFmtId="0" fontId="36" fillId="0" borderId="14" xfId="0" applyFont="1" applyBorder="1"/>
    <xf numFmtId="0" fontId="43" fillId="7" borderId="10" xfId="0" applyFont="1" applyFill="1" applyBorder="1"/>
    <xf numFmtId="0" fontId="43" fillId="7" borderId="11" xfId="0" applyFont="1" applyFill="1" applyBorder="1"/>
    <xf numFmtId="0" fontId="43" fillId="7" borderId="12" xfId="0" applyFont="1" applyFill="1" applyBorder="1"/>
    <xf numFmtId="0" fontId="43" fillId="7" borderId="17" xfId="0" applyFont="1" applyFill="1" applyBorder="1"/>
    <xf numFmtId="0" fontId="43" fillId="7" borderId="18" xfId="0" applyFont="1" applyFill="1" applyBorder="1"/>
    <xf numFmtId="0" fontId="43" fillId="7" borderId="19" xfId="0" applyFont="1" applyFill="1" applyBorder="1"/>
    <xf numFmtId="0" fontId="36" fillId="0" borderId="15" xfId="0" applyFont="1" applyBorder="1" applyAlignment="1">
      <alignment horizontal="center"/>
    </xf>
    <xf numFmtId="0" fontId="41" fillId="0" borderId="15" xfId="0" applyFont="1" applyBorder="1" applyAlignment="1">
      <alignment horizontal="center"/>
    </xf>
    <xf numFmtId="0" fontId="5" fillId="7" borderId="0" xfId="0" applyFont="1" applyFill="1" applyAlignment="1">
      <alignment horizontal="center"/>
    </xf>
    <xf numFmtId="0" fontId="5" fillId="0" borderId="0" xfId="0" applyFont="1" applyAlignment="1">
      <alignment horizontal="center"/>
    </xf>
    <xf numFmtId="0" fontId="5" fillId="7" borderId="7" xfId="0" applyFont="1" applyFill="1" applyBorder="1" applyAlignment="1">
      <alignment horizontal="center"/>
    </xf>
    <xf numFmtId="0" fontId="44" fillId="7" borderId="3" xfId="0" applyFont="1" applyFill="1" applyBorder="1" applyAlignment="1">
      <alignment wrapText="1"/>
    </xf>
    <xf numFmtId="0" fontId="0" fillId="0" borderId="4" xfId="0" applyBorder="1"/>
    <xf numFmtId="0" fontId="43" fillId="7" borderId="22" xfId="0" applyFont="1" applyFill="1" applyBorder="1"/>
    <xf numFmtId="0" fontId="43" fillId="7" borderId="20" xfId="0" applyFont="1" applyFill="1" applyBorder="1"/>
    <xf numFmtId="0" fontId="43" fillId="7" borderId="21" xfId="0" applyFont="1" applyFill="1" applyBorder="1"/>
    <xf numFmtId="0" fontId="43" fillId="7" borderId="3" xfId="0" applyFont="1" applyFill="1" applyBorder="1" applyAlignment="1">
      <alignment wrapText="1"/>
    </xf>
    <xf numFmtId="0" fontId="43" fillId="7" borderId="4" xfId="0" applyFont="1" applyFill="1" applyBorder="1" applyAlignment="1">
      <alignment wrapText="1"/>
    </xf>
    <xf numFmtId="0" fontId="43" fillId="7" borderId="5" xfId="0" applyFont="1" applyFill="1" applyBorder="1" applyAlignment="1">
      <alignment wrapText="1"/>
    </xf>
    <xf numFmtId="0" fontId="43" fillId="7" borderId="6" xfId="0" applyFont="1" applyFill="1" applyBorder="1" applyAlignment="1">
      <alignment wrapText="1"/>
    </xf>
    <xf numFmtId="0" fontId="43" fillId="7" borderId="2" xfId="0" applyFont="1" applyFill="1" applyBorder="1" applyAlignment="1">
      <alignment wrapText="1"/>
    </xf>
    <xf numFmtId="0" fontId="43" fillId="7" borderId="14" xfId="0" applyFont="1" applyFill="1" applyBorder="1" applyAlignment="1">
      <alignment wrapText="1"/>
    </xf>
  </cellXfs>
  <cellStyles count="9">
    <cellStyle name="20 % - Accent3" xfId="1" builtinId="38"/>
    <cellStyle name="40 % - Accent3" xfId="2" builtinId="39"/>
    <cellStyle name="Monétaire" xfId="5" builtinId="4"/>
    <cellStyle name="Normal" xfId="0" builtinId="0"/>
    <cellStyle name="Normal 2" xfId="8" xr:uid="{F0A89DBB-A37C-471B-9E22-069110B6943F}"/>
    <cellStyle name="Standaard 2" xfId="3" xr:uid="{00000000-0005-0000-0000-000003000000}"/>
    <cellStyle name="Standaard_Blad1" xfId="4" xr:uid="{00000000-0005-0000-0000-000004000000}"/>
    <cellStyle name="Standaard_Blad1_1" xfId="7" xr:uid="{E26F6761-112E-437B-A0F0-34DFA0B5AF3A}"/>
    <cellStyle name="Valuta 2"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8"/>
  <sheetViews>
    <sheetView topLeftCell="C1" zoomScaleNormal="100" workbookViewId="0">
      <selection activeCell="J8" sqref="J8"/>
    </sheetView>
  </sheetViews>
  <sheetFormatPr baseColWidth="10" defaultColWidth="11.42578125" defaultRowHeight="12.75"/>
  <cols>
    <col min="1" max="1" width="4.7109375" style="1" customWidth="1"/>
    <col min="2" max="2" width="54.28515625" style="1" bestFit="1" customWidth="1"/>
    <col min="3" max="3" width="15.7109375" style="1" customWidth="1"/>
    <col min="4" max="4" width="15.7109375" style="20" customWidth="1"/>
    <col min="5" max="7" width="15.7109375" style="1" customWidth="1"/>
    <col min="8" max="8" width="2.7109375" style="1" customWidth="1"/>
    <col min="9" max="9" width="6.28515625" style="1" customWidth="1"/>
    <col min="10" max="10" width="50.7109375" style="1" customWidth="1"/>
    <col min="11" max="11" width="15.7109375" style="1" customWidth="1"/>
    <col min="12" max="12" width="15.7109375" style="20" customWidth="1"/>
    <col min="13" max="15" width="15.7109375" style="1" customWidth="1"/>
    <col min="16" max="16384" width="11.42578125" style="1"/>
  </cols>
  <sheetData>
    <row r="1" spans="1:15" ht="50.1" customHeight="1">
      <c r="A1" s="157" t="s">
        <v>25</v>
      </c>
      <c r="B1" s="158"/>
      <c r="C1" s="155" t="s">
        <v>143</v>
      </c>
      <c r="D1" s="156"/>
      <c r="E1" s="156"/>
      <c r="F1" s="156"/>
      <c r="G1" s="156"/>
      <c r="H1" s="156"/>
      <c r="I1" s="156"/>
      <c r="J1" s="156"/>
      <c r="K1" s="156"/>
      <c r="L1" s="156"/>
      <c r="M1" s="156"/>
      <c r="N1" s="156"/>
      <c r="O1" s="156"/>
    </row>
    <row r="2" spans="1:15" s="2" customFormat="1">
      <c r="A2" s="6" t="s">
        <v>1</v>
      </c>
      <c r="B2" s="7" t="s">
        <v>2</v>
      </c>
      <c r="C2" s="8" t="s">
        <v>26</v>
      </c>
      <c r="D2" s="8" t="s">
        <v>27</v>
      </c>
      <c r="E2" s="8" t="s">
        <v>28</v>
      </c>
      <c r="F2" s="9" t="s">
        <v>28</v>
      </c>
      <c r="G2" s="9" t="s">
        <v>29</v>
      </c>
      <c r="H2" s="10"/>
      <c r="I2" s="6" t="s">
        <v>1</v>
      </c>
      <c r="J2" s="7" t="s">
        <v>2</v>
      </c>
      <c r="K2" s="8" t="s">
        <v>26</v>
      </c>
      <c r="L2" s="8" t="s">
        <v>27</v>
      </c>
      <c r="M2" s="8" t="s">
        <v>28</v>
      </c>
      <c r="N2" s="9" t="s">
        <v>28</v>
      </c>
      <c r="O2" s="9" t="s">
        <v>29</v>
      </c>
    </row>
    <row r="3" spans="1:15" ht="0.75" customHeight="1">
      <c r="A3" s="3"/>
      <c r="B3" s="3" t="s">
        <v>97</v>
      </c>
      <c r="C3" s="11"/>
      <c r="D3" s="11"/>
      <c r="E3" s="11"/>
      <c r="F3" s="12"/>
      <c r="G3" s="13"/>
      <c r="H3" s="13"/>
      <c r="I3" s="3"/>
      <c r="J3" s="3"/>
      <c r="K3" s="11"/>
      <c r="L3" s="11"/>
      <c r="M3" s="11"/>
      <c r="N3" s="12"/>
      <c r="O3" s="13"/>
    </row>
    <row r="4" spans="1:15" ht="15" customHeight="1">
      <c r="A4" s="3"/>
      <c r="B4" s="3"/>
      <c r="C4" s="14" t="s">
        <v>30</v>
      </c>
      <c r="D4" s="14" t="s">
        <v>31</v>
      </c>
      <c r="E4" s="14" t="s">
        <v>32</v>
      </c>
      <c r="F4" s="15" t="s">
        <v>33</v>
      </c>
      <c r="G4" s="14"/>
      <c r="H4" s="13"/>
      <c r="I4" s="3"/>
      <c r="J4" s="3"/>
      <c r="K4" s="14" t="s">
        <v>30</v>
      </c>
      <c r="L4" s="14" t="s">
        <v>31</v>
      </c>
      <c r="M4" s="14" t="s">
        <v>32</v>
      </c>
      <c r="N4" s="15" t="s">
        <v>33</v>
      </c>
      <c r="O4" s="14"/>
    </row>
    <row r="5" spans="1:15" s="22" customFormat="1" ht="21.95" customHeight="1">
      <c r="A5" s="55">
        <v>1</v>
      </c>
      <c r="B5" s="56" t="s">
        <v>97</v>
      </c>
      <c r="C5" s="16"/>
      <c r="D5" s="21" t="s">
        <v>34</v>
      </c>
      <c r="E5" s="16"/>
      <c r="F5" s="17"/>
      <c r="G5" s="18"/>
      <c r="H5" s="19"/>
      <c r="I5" s="55">
        <v>54</v>
      </c>
      <c r="J5" s="56" t="s">
        <v>120</v>
      </c>
      <c r="K5" s="16"/>
      <c r="L5" s="21" t="s">
        <v>34</v>
      </c>
      <c r="M5" s="16"/>
      <c r="N5" s="17"/>
      <c r="O5" s="18"/>
    </row>
    <row r="6" spans="1:15" s="22" customFormat="1" ht="21.95" customHeight="1">
      <c r="A6" s="55">
        <v>2</v>
      </c>
      <c r="B6" s="56" t="s">
        <v>36</v>
      </c>
      <c r="C6" s="16"/>
      <c r="D6" s="21" t="s">
        <v>34</v>
      </c>
      <c r="E6" s="16"/>
      <c r="F6" s="17"/>
      <c r="G6" s="18"/>
      <c r="H6" s="19"/>
      <c r="I6" s="55">
        <v>55</v>
      </c>
      <c r="J6" s="56" t="s">
        <v>140</v>
      </c>
      <c r="K6" s="16"/>
      <c r="L6" s="21" t="s">
        <v>34</v>
      </c>
      <c r="M6" s="16"/>
      <c r="N6" s="17"/>
      <c r="O6" s="18"/>
    </row>
    <row r="7" spans="1:15" s="22" customFormat="1" ht="21.95" customHeight="1">
      <c r="A7" s="60">
        <v>3</v>
      </c>
      <c r="B7" s="61" t="s">
        <v>99</v>
      </c>
      <c r="C7" s="16"/>
      <c r="D7" s="21" t="s">
        <v>34</v>
      </c>
      <c r="E7" s="16"/>
      <c r="F7" s="17"/>
      <c r="G7" s="18"/>
      <c r="H7" s="19"/>
      <c r="I7" s="55">
        <v>56</v>
      </c>
      <c r="J7" s="56" t="s">
        <v>131</v>
      </c>
      <c r="K7" s="57"/>
      <c r="L7" s="21" t="s">
        <v>34</v>
      </c>
      <c r="M7" s="40"/>
      <c r="N7" s="17"/>
      <c r="O7" s="18"/>
    </row>
    <row r="8" spans="1:15" s="22" customFormat="1" ht="21.95" customHeight="1">
      <c r="A8" s="60">
        <v>4</v>
      </c>
      <c r="B8" s="62" t="s">
        <v>82</v>
      </c>
      <c r="C8" s="16"/>
      <c r="D8" s="21" t="s">
        <v>34</v>
      </c>
      <c r="E8" s="16"/>
      <c r="F8" s="17"/>
      <c r="G8" s="18"/>
      <c r="H8" s="19"/>
      <c r="I8" s="55">
        <v>57</v>
      </c>
      <c r="J8" s="56" t="s">
        <v>80</v>
      </c>
      <c r="K8" s="16"/>
      <c r="L8" s="21" t="s">
        <v>34</v>
      </c>
      <c r="M8" s="16"/>
      <c r="N8" s="17"/>
      <c r="O8" s="18"/>
    </row>
    <row r="9" spans="1:15" s="22" customFormat="1" ht="21.95" customHeight="1">
      <c r="A9" s="60">
        <v>5</v>
      </c>
      <c r="B9" s="62" t="s">
        <v>43</v>
      </c>
      <c r="C9" s="16"/>
      <c r="D9" s="21" t="s">
        <v>34</v>
      </c>
      <c r="E9" s="16"/>
      <c r="F9" s="17"/>
      <c r="G9" s="18"/>
      <c r="H9" s="19"/>
      <c r="I9" s="55">
        <v>58</v>
      </c>
      <c r="J9" s="56" t="s">
        <v>121</v>
      </c>
      <c r="K9" s="16"/>
      <c r="L9" s="21" t="s">
        <v>34</v>
      </c>
      <c r="M9" s="16"/>
      <c r="N9" s="17"/>
      <c r="O9" s="18"/>
    </row>
    <row r="10" spans="1:15" s="22" customFormat="1" ht="21.95" customHeight="1">
      <c r="A10" s="60">
        <v>6</v>
      </c>
      <c r="B10" s="61" t="s">
        <v>100</v>
      </c>
      <c r="C10" s="16"/>
      <c r="D10" s="21" t="s">
        <v>34</v>
      </c>
      <c r="E10" s="16"/>
      <c r="F10" s="17"/>
      <c r="G10" s="18"/>
      <c r="H10" s="19"/>
      <c r="I10" s="55">
        <v>59</v>
      </c>
      <c r="J10" s="56" t="s">
        <v>39</v>
      </c>
      <c r="K10" s="16"/>
      <c r="L10" s="21" t="s">
        <v>34</v>
      </c>
      <c r="M10" s="16"/>
      <c r="N10" s="17"/>
      <c r="O10" s="18"/>
    </row>
    <row r="11" spans="1:15" s="22" customFormat="1" ht="21.95" customHeight="1">
      <c r="A11" s="60">
        <v>7</v>
      </c>
      <c r="B11" s="62" t="s">
        <v>98</v>
      </c>
      <c r="C11" s="16"/>
      <c r="D11" s="21" t="s">
        <v>34</v>
      </c>
      <c r="E11" s="16"/>
      <c r="F11" s="17"/>
      <c r="G11" s="18"/>
      <c r="H11" s="19"/>
      <c r="I11" s="55">
        <v>60</v>
      </c>
      <c r="J11" s="56" t="s">
        <v>130</v>
      </c>
      <c r="K11" s="16"/>
      <c r="L11" s="21" t="s">
        <v>34</v>
      </c>
      <c r="M11" s="16"/>
      <c r="N11" s="17"/>
      <c r="O11" s="18"/>
    </row>
    <row r="12" spans="1:15" s="22" customFormat="1" ht="21.95" customHeight="1">
      <c r="A12" s="60">
        <v>8</v>
      </c>
      <c r="B12" s="62" t="s">
        <v>55</v>
      </c>
      <c r="C12" s="16"/>
      <c r="D12" s="21" t="s">
        <v>34</v>
      </c>
      <c r="E12" s="16"/>
      <c r="F12" s="17"/>
      <c r="G12" s="18"/>
      <c r="H12" s="19"/>
      <c r="I12" s="55">
        <v>61</v>
      </c>
      <c r="J12" s="56" t="s">
        <v>81</v>
      </c>
      <c r="K12" s="16"/>
      <c r="L12" s="21" t="s">
        <v>34</v>
      </c>
      <c r="M12" s="16"/>
      <c r="N12" s="17"/>
      <c r="O12" s="18"/>
    </row>
    <row r="13" spans="1:15" s="22" customFormat="1" ht="21.95" customHeight="1">
      <c r="A13" s="60">
        <v>9</v>
      </c>
      <c r="B13" s="62" t="s">
        <v>50</v>
      </c>
      <c r="C13" s="16"/>
      <c r="D13" s="21" t="s">
        <v>34</v>
      </c>
      <c r="E13" s="16"/>
      <c r="F13" s="17"/>
      <c r="G13" s="18"/>
      <c r="H13" s="19"/>
      <c r="I13" s="55">
        <v>62</v>
      </c>
      <c r="J13" s="56" t="s">
        <v>142</v>
      </c>
      <c r="K13" s="16"/>
      <c r="L13" s="21" t="s">
        <v>34</v>
      </c>
      <c r="M13" s="16"/>
      <c r="N13" s="17"/>
      <c r="O13" s="18"/>
    </row>
    <row r="14" spans="1:15" s="22" customFormat="1" ht="21.95" customHeight="1">
      <c r="A14" s="60">
        <v>10</v>
      </c>
      <c r="B14" s="61" t="s">
        <v>101</v>
      </c>
      <c r="C14" s="16"/>
      <c r="D14" s="21" t="s">
        <v>34</v>
      </c>
      <c r="E14" s="16"/>
      <c r="F14" s="17"/>
      <c r="G14" s="18"/>
      <c r="H14" s="19"/>
      <c r="I14" s="55">
        <v>64</v>
      </c>
      <c r="J14" s="56" t="s">
        <v>41</v>
      </c>
      <c r="K14" s="16"/>
      <c r="L14" s="21" t="s">
        <v>34</v>
      </c>
      <c r="M14" s="16"/>
      <c r="N14" s="17"/>
      <c r="O14" s="18"/>
    </row>
    <row r="15" spans="1:15" s="22" customFormat="1" ht="21.95" customHeight="1">
      <c r="A15" s="60">
        <v>11</v>
      </c>
      <c r="B15" s="62" t="s">
        <v>62</v>
      </c>
      <c r="C15" s="16"/>
      <c r="D15" s="21" t="s">
        <v>34</v>
      </c>
      <c r="E15" s="16"/>
      <c r="F15" s="17"/>
      <c r="G15" s="18"/>
      <c r="H15" s="19"/>
      <c r="I15" s="55">
        <v>65</v>
      </c>
      <c r="J15" s="56" t="s">
        <v>42</v>
      </c>
      <c r="K15" s="16"/>
      <c r="L15" s="21" t="s">
        <v>34</v>
      </c>
      <c r="M15" s="16"/>
      <c r="N15" s="17"/>
      <c r="O15" s="18"/>
    </row>
    <row r="16" spans="1:15" s="22" customFormat="1" ht="21.95" customHeight="1">
      <c r="A16" s="60">
        <v>12</v>
      </c>
      <c r="B16" s="62" t="s">
        <v>60</v>
      </c>
      <c r="C16" s="16"/>
      <c r="D16" s="21" t="s">
        <v>34</v>
      </c>
      <c r="E16" s="16"/>
      <c r="F16" s="17"/>
      <c r="G16" s="18"/>
      <c r="H16" s="19"/>
      <c r="I16" s="55">
        <v>67</v>
      </c>
      <c r="J16" s="56" t="s">
        <v>122</v>
      </c>
      <c r="K16" s="16"/>
      <c r="L16" s="21" t="s">
        <v>34</v>
      </c>
      <c r="M16" s="16"/>
      <c r="N16" s="17"/>
      <c r="O16" s="18"/>
    </row>
    <row r="17" spans="1:15" s="22" customFormat="1" ht="21.95" customHeight="1">
      <c r="A17" s="60">
        <v>13</v>
      </c>
      <c r="B17" s="62" t="s">
        <v>83</v>
      </c>
      <c r="C17" s="16"/>
      <c r="D17" s="21" t="s">
        <v>34</v>
      </c>
      <c r="E17" s="16"/>
      <c r="F17" s="17"/>
      <c r="G17" s="18"/>
      <c r="H17" s="19"/>
      <c r="I17" s="55">
        <v>68</v>
      </c>
      <c r="J17" s="56" t="s">
        <v>45</v>
      </c>
      <c r="K17" s="16"/>
      <c r="L17" s="21" t="s">
        <v>34</v>
      </c>
      <c r="M17" s="16"/>
      <c r="N17" s="17"/>
      <c r="O17" s="18"/>
    </row>
    <row r="18" spans="1:15" s="22" customFormat="1" ht="21.95" customHeight="1">
      <c r="A18" s="60">
        <v>14</v>
      </c>
      <c r="B18" s="62" t="s">
        <v>61</v>
      </c>
      <c r="C18" s="16"/>
      <c r="D18" s="21" t="s">
        <v>34</v>
      </c>
      <c r="E18" s="16"/>
      <c r="F18" s="17"/>
      <c r="G18" s="18"/>
      <c r="H18" s="19"/>
      <c r="I18" s="55">
        <v>69</v>
      </c>
      <c r="J18" s="56" t="s">
        <v>93</v>
      </c>
      <c r="K18" s="16"/>
      <c r="L18" s="21" t="s">
        <v>34</v>
      </c>
      <c r="M18" s="16"/>
      <c r="N18" s="17"/>
      <c r="O18" s="18"/>
    </row>
    <row r="19" spans="1:15" s="22" customFormat="1" ht="21.95" customHeight="1">
      <c r="A19" s="60">
        <v>15</v>
      </c>
      <c r="B19" s="62" t="s">
        <v>105</v>
      </c>
      <c r="C19" s="16"/>
      <c r="D19" s="21" t="s">
        <v>34</v>
      </c>
      <c r="E19" s="16"/>
      <c r="F19" s="17"/>
      <c r="G19" s="18"/>
      <c r="H19" s="19"/>
      <c r="I19" s="55">
        <v>71</v>
      </c>
      <c r="J19" s="56" t="s">
        <v>136</v>
      </c>
      <c r="K19" s="16"/>
      <c r="L19" s="21" t="s">
        <v>34</v>
      </c>
      <c r="M19" s="16"/>
      <c r="N19" s="17"/>
      <c r="O19" s="18"/>
    </row>
    <row r="20" spans="1:15" s="22" customFormat="1" ht="21.95" customHeight="1">
      <c r="A20" s="60">
        <v>16</v>
      </c>
      <c r="B20" s="62" t="s">
        <v>63</v>
      </c>
      <c r="C20" s="16"/>
      <c r="D20" s="21" t="s">
        <v>34</v>
      </c>
      <c r="E20" s="16"/>
      <c r="F20" s="17"/>
      <c r="G20" s="18"/>
      <c r="H20" s="19"/>
      <c r="I20" s="55">
        <v>72</v>
      </c>
      <c r="J20" s="56" t="s">
        <v>73</v>
      </c>
      <c r="K20" s="16"/>
      <c r="L20" s="21" t="s">
        <v>34</v>
      </c>
      <c r="M20" s="16"/>
      <c r="N20" s="17"/>
      <c r="O20" s="18"/>
    </row>
    <row r="21" spans="1:15" s="22" customFormat="1" ht="21.95" customHeight="1">
      <c r="A21" s="60">
        <v>17</v>
      </c>
      <c r="B21" s="61" t="s">
        <v>102</v>
      </c>
      <c r="C21" s="16"/>
      <c r="D21" s="21" t="s">
        <v>34</v>
      </c>
      <c r="E21" s="16"/>
      <c r="F21" s="17"/>
      <c r="G21" s="18"/>
      <c r="H21" s="19"/>
      <c r="I21" s="55">
        <v>73</v>
      </c>
      <c r="J21" s="56" t="s">
        <v>74</v>
      </c>
      <c r="K21" s="16"/>
      <c r="L21" s="21" t="s">
        <v>34</v>
      </c>
      <c r="M21" s="16"/>
      <c r="N21" s="17"/>
      <c r="O21" s="18"/>
    </row>
    <row r="22" spans="1:15" s="22" customFormat="1" ht="21.95" customHeight="1">
      <c r="A22" s="60">
        <v>18</v>
      </c>
      <c r="B22" s="62" t="s">
        <v>64</v>
      </c>
      <c r="C22" s="16"/>
      <c r="D22" s="21" t="s">
        <v>34</v>
      </c>
      <c r="E22" s="16"/>
      <c r="F22" s="17"/>
      <c r="G22" s="18"/>
      <c r="H22" s="19"/>
      <c r="I22" s="55">
        <v>74</v>
      </c>
      <c r="J22" s="56" t="s">
        <v>54</v>
      </c>
      <c r="K22" s="16"/>
      <c r="L22" s="21" t="s">
        <v>34</v>
      </c>
      <c r="M22" s="16"/>
      <c r="N22" s="17"/>
      <c r="O22" s="18"/>
    </row>
    <row r="23" spans="1:15" s="22" customFormat="1" ht="21.95" customHeight="1">
      <c r="A23" s="60">
        <v>19</v>
      </c>
      <c r="B23" s="62" t="s">
        <v>65</v>
      </c>
      <c r="C23" s="16"/>
      <c r="D23" s="21" t="s">
        <v>34</v>
      </c>
      <c r="E23" s="16"/>
      <c r="F23" s="17"/>
      <c r="G23" s="18"/>
      <c r="H23" s="19"/>
      <c r="I23" s="55">
        <v>75</v>
      </c>
      <c r="J23" s="56" t="s">
        <v>53</v>
      </c>
      <c r="K23" s="16"/>
      <c r="L23" s="21" t="s">
        <v>34</v>
      </c>
      <c r="M23" s="16"/>
      <c r="N23" s="17"/>
      <c r="O23" s="18"/>
    </row>
    <row r="24" spans="1:15" s="22" customFormat="1" ht="21.95" customHeight="1">
      <c r="A24" s="60">
        <v>20</v>
      </c>
      <c r="B24" s="62" t="s">
        <v>66</v>
      </c>
      <c r="C24" s="16"/>
      <c r="D24" s="21" t="s">
        <v>34</v>
      </c>
      <c r="E24" s="16"/>
      <c r="F24" s="17"/>
      <c r="G24" s="18"/>
      <c r="H24" s="19"/>
      <c r="I24" s="55">
        <v>76</v>
      </c>
      <c r="J24" s="56" t="s">
        <v>56</v>
      </c>
      <c r="K24" s="16"/>
      <c r="L24" s="21" t="s">
        <v>34</v>
      </c>
      <c r="M24" s="16"/>
      <c r="N24" s="17"/>
      <c r="O24" s="18"/>
    </row>
    <row r="25" spans="1:15" s="22" customFormat="1" ht="21.95" customHeight="1">
      <c r="A25" s="60">
        <v>21</v>
      </c>
      <c r="B25" s="62" t="s">
        <v>67</v>
      </c>
      <c r="C25" s="16"/>
      <c r="D25" s="21" t="s">
        <v>34</v>
      </c>
      <c r="E25" s="16"/>
      <c r="F25" s="17"/>
      <c r="G25" s="18"/>
      <c r="H25" s="19"/>
      <c r="I25" s="55">
        <v>77</v>
      </c>
      <c r="J25" s="56" t="s">
        <v>104</v>
      </c>
      <c r="K25" s="16"/>
      <c r="L25" s="21" t="s">
        <v>34</v>
      </c>
      <c r="M25" s="16"/>
      <c r="N25" s="17"/>
      <c r="O25" s="18"/>
    </row>
    <row r="26" spans="1:15" s="22" customFormat="1" ht="21.95" customHeight="1">
      <c r="A26" s="60">
        <v>22</v>
      </c>
      <c r="B26" s="61" t="s">
        <v>103</v>
      </c>
      <c r="C26" s="16"/>
      <c r="D26" s="21" t="s">
        <v>34</v>
      </c>
      <c r="E26" s="16"/>
      <c r="F26" s="17"/>
      <c r="G26" s="18"/>
      <c r="H26" s="19"/>
      <c r="I26" s="55">
        <v>78</v>
      </c>
      <c r="J26" s="56" t="s">
        <v>75</v>
      </c>
      <c r="K26" s="16"/>
      <c r="L26" s="21" t="s">
        <v>34</v>
      </c>
      <c r="M26" s="16"/>
      <c r="N26" s="17"/>
      <c r="O26" s="18"/>
    </row>
    <row r="27" spans="1:15" s="22" customFormat="1" ht="21.95" customHeight="1">
      <c r="A27" s="55">
        <v>23</v>
      </c>
      <c r="B27" s="56" t="s">
        <v>84</v>
      </c>
      <c r="C27" s="16"/>
      <c r="D27" s="21" t="s">
        <v>34</v>
      </c>
      <c r="E27" s="16"/>
      <c r="F27" s="17"/>
      <c r="G27" s="18"/>
      <c r="H27" s="19"/>
      <c r="I27" s="55">
        <v>80</v>
      </c>
      <c r="J27" s="56" t="s">
        <v>46</v>
      </c>
      <c r="K27" s="16"/>
      <c r="L27" s="21" t="s">
        <v>34</v>
      </c>
      <c r="M27" s="16"/>
      <c r="N27" s="17"/>
      <c r="O27" s="18"/>
    </row>
    <row r="28" spans="1:15" s="22" customFormat="1" ht="21.95" customHeight="1">
      <c r="A28" s="55">
        <v>26</v>
      </c>
      <c r="B28" s="56" t="s">
        <v>51</v>
      </c>
      <c r="C28" s="16"/>
      <c r="D28" s="21" t="s">
        <v>34</v>
      </c>
      <c r="E28" s="16"/>
      <c r="F28" s="17"/>
      <c r="G28" s="18"/>
      <c r="H28" s="19"/>
      <c r="I28" s="55">
        <v>83</v>
      </c>
      <c r="J28" s="56" t="s">
        <v>94</v>
      </c>
      <c r="K28" s="16"/>
      <c r="L28" s="21" t="s">
        <v>34</v>
      </c>
      <c r="M28" s="16"/>
      <c r="N28" s="17"/>
      <c r="O28" s="18"/>
    </row>
    <row r="29" spans="1:15" s="22" customFormat="1" ht="21.95" customHeight="1">
      <c r="A29" s="55">
        <v>27</v>
      </c>
      <c r="B29" s="56" t="s">
        <v>68</v>
      </c>
      <c r="C29" s="16"/>
      <c r="D29" s="21" t="s">
        <v>34</v>
      </c>
      <c r="E29" s="16"/>
      <c r="F29" s="17"/>
      <c r="G29" s="18"/>
      <c r="H29" s="19"/>
      <c r="I29" s="55">
        <v>84</v>
      </c>
      <c r="J29" s="56" t="s">
        <v>95</v>
      </c>
      <c r="K29" s="16"/>
      <c r="L29" s="21" t="s">
        <v>34</v>
      </c>
      <c r="M29" s="16"/>
      <c r="N29" s="17"/>
      <c r="O29" s="18"/>
    </row>
    <row r="30" spans="1:15" s="22" customFormat="1" ht="21.95" customHeight="1">
      <c r="A30" s="55">
        <v>28</v>
      </c>
      <c r="B30" s="56" t="s">
        <v>135</v>
      </c>
      <c r="C30" s="16"/>
      <c r="D30" s="21" t="s">
        <v>34</v>
      </c>
      <c r="E30" s="16"/>
      <c r="F30" s="17"/>
      <c r="G30" s="18"/>
      <c r="H30" s="19"/>
      <c r="I30" s="55">
        <v>86</v>
      </c>
      <c r="J30" s="56" t="s">
        <v>76</v>
      </c>
      <c r="K30" s="16"/>
      <c r="L30" s="21" t="s">
        <v>34</v>
      </c>
      <c r="M30" s="16"/>
      <c r="N30" s="17"/>
      <c r="O30" s="18"/>
    </row>
    <row r="31" spans="1:15" s="22" customFormat="1" ht="21.95" customHeight="1">
      <c r="A31" s="55">
        <v>29</v>
      </c>
      <c r="B31" s="56" t="s">
        <v>85</v>
      </c>
      <c r="C31" s="16"/>
      <c r="D31" s="21" t="s">
        <v>34</v>
      </c>
      <c r="E31" s="16"/>
      <c r="F31" s="17"/>
      <c r="G31" s="18"/>
      <c r="H31" s="19"/>
      <c r="I31" s="55">
        <v>88</v>
      </c>
      <c r="J31" s="56" t="s">
        <v>89</v>
      </c>
      <c r="K31" s="16"/>
      <c r="L31" s="21" t="s">
        <v>34</v>
      </c>
      <c r="M31" s="16"/>
      <c r="N31" s="17"/>
      <c r="O31" s="18"/>
    </row>
    <row r="32" spans="1:15" s="22" customFormat="1" ht="21.95" customHeight="1">
      <c r="A32" s="55">
        <v>30</v>
      </c>
      <c r="B32" s="56" t="s">
        <v>40</v>
      </c>
      <c r="C32" s="16"/>
      <c r="D32" s="21" t="s">
        <v>34</v>
      </c>
      <c r="E32" s="16"/>
      <c r="F32" s="17"/>
      <c r="G32" s="18"/>
      <c r="H32" s="19"/>
      <c r="I32" s="55">
        <v>91</v>
      </c>
      <c r="J32" s="56" t="s">
        <v>58</v>
      </c>
      <c r="K32" s="16"/>
      <c r="L32" s="21" t="s">
        <v>34</v>
      </c>
      <c r="M32" s="16"/>
      <c r="N32" s="17"/>
      <c r="O32" s="18"/>
    </row>
    <row r="33" spans="1:15" s="22" customFormat="1" ht="21.95" customHeight="1">
      <c r="A33" s="55">
        <v>31</v>
      </c>
      <c r="B33" s="56" t="s">
        <v>37</v>
      </c>
      <c r="C33" s="16"/>
      <c r="D33" s="21" t="s">
        <v>34</v>
      </c>
      <c r="E33" s="16"/>
      <c r="F33" s="17"/>
      <c r="G33" s="18"/>
      <c r="H33" s="19"/>
      <c r="I33" s="68">
        <v>93</v>
      </c>
      <c r="J33" s="69" t="s">
        <v>137</v>
      </c>
      <c r="K33" s="16"/>
      <c r="L33" s="21" t="s">
        <v>34</v>
      </c>
      <c r="M33" s="16"/>
      <c r="N33" s="17"/>
      <c r="O33" s="18"/>
    </row>
    <row r="34" spans="1:15" s="22" customFormat="1" ht="21.95" customHeight="1">
      <c r="A34" s="55">
        <v>32</v>
      </c>
      <c r="B34" s="56" t="s">
        <v>116</v>
      </c>
      <c r="C34" s="16"/>
      <c r="D34" s="21" t="s">
        <v>34</v>
      </c>
      <c r="E34" s="16"/>
      <c r="F34" s="17"/>
      <c r="G34" s="18"/>
      <c r="H34" s="19"/>
      <c r="I34" s="68">
        <v>94</v>
      </c>
      <c r="J34" s="69" t="s">
        <v>138</v>
      </c>
      <c r="K34" s="16"/>
      <c r="L34" s="21" t="s">
        <v>34</v>
      </c>
      <c r="M34" s="16"/>
      <c r="N34" s="17"/>
      <c r="O34" s="18"/>
    </row>
    <row r="35" spans="1:15" s="22" customFormat="1" ht="21.95" customHeight="1">
      <c r="A35" s="55">
        <v>33</v>
      </c>
      <c r="B35" s="61" t="s">
        <v>88</v>
      </c>
      <c r="C35" s="16"/>
      <c r="D35" s="21" t="s">
        <v>34</v>
      </c>
      <c r="E35" s="16"/>
      <c r="F35" s="17"/>
      <c r="G35" s="18"/>
      <c r="H35" s="19"/>
      <c r="I35" s="68">
        <v>95</v>
      </c>
      <c r="J35" s="69" t="s">
        <v>139</v>
      </c>
      <c r="K35" s="16"/>
      <c r="L35" s="21" t="s">
        <v>34</v>
      </c>
      <c r="M35" s="16"/>
      <c r="N35" s="17"/>
      <c r="O35" s="18"/>
    </row>
    <row r="36" spans="1:15" s="22" customFormat="1" ht="21.95" customHeight="1">
      <c r="A36" s="55">
        <v>34</v>
      </c>
      <c r="B36" s="56" t="s">
        <v>86</v>
      </c>
      <c r="C36" s="16"/>
      <c r="D36" s="21" t="s">
        <v>34</v>
      </c>
      <c r="E36" s="16"/>
      <c r="F36" s="17"/>
      <c r="G36" s="18"/>
      <c r="H36" s="19"/>
      <c r="I36" s="68">
        <v>96</v>
      </c>
      <c r="J36" s="69" t="s">
        <v>115</v>
      </c>
      <c r="K36" s="16"/>
      <c r="L36" s="21" t="s">
        <v>34</v>
      </c>
      <c r="M36" s="16"/>
      <c r="N36" s="17"/>
      <c r="O36" s="18"/>
    </row>
    <row r="37" spans="1:15" s="22" customFormat="1" ht="21.95" customHeight="1">
      <c r="A37" s="55">
        <v>35</v>
      </c>
      <c r="B37" s="56" t="s">
        <v>87</v>
      </c>
      <c r="C37" s="16"/>
      <c r="D37" s="21" t="s">
        <v>34</v>
      </c>
      <c r="E37" s="16"/>
      <c r="F37" s="17"/>
      <c r="G37" s="18"/>
      <c r="H37" s="19"/>
      <c r="I37" s="55">
        <v>107</v>
      </c>
      <c r="J37" s="56" t="s">
        <v>129</v>
      </c>
      <c r="K37" s="16"/>
      <c r="L37" s="21" t="s">
        <v>34</v>
      </c>
      <c r="M37" s="16"/>
      <c r="N37" s="17"/>
      <c r="O37" s="18"/>
    </row>
    <row r="38" spans="1:15" s="22" customFormat="1" ht="21.95" customHeight="1">
      <c r="A38" s="55">
        <v>36</v>
      </c>
      <c r="B38" s="56" t="s">
        <v>96</v>
      </c>
      <c r="C38" s="16"/>
      <c r="D38" s="21" t="s">
        <v>34</v>
      </c>
      <c r="E38" s="16"/>
      <c r="F38" s="17"/>
      <c r="G38" s="18"/>
      <c r="H38" s="19"/>
      <c r="I38" s="55">
        <v>111</v>
      </c>
      <c r="J38" s="56" t="s">
        <v>77</v>
      </c>
      <c r="K38" s="16"/>
      <c r="L38" s="21" t="s">
        <v>34</v>
      </c>
      <c r="M38" s="16"/>
      <c r="N38" s="17"/>
      <c r="O38" s="18"/>
    </row>
    <row r="39" spans="1:15" ht="21.95" customHeight="1">
      <c r="A39" s="55">
        <v>37</v>
      </c>
      <c r="B39" s="56" t="s">
        <v>141</v>
      </c>
      <c r="C39" s="16"/>
      <c r="D39" s="21" t="s">
        <v>34</v>
      </c>
      <c r="E39" s="16"/>
      <c r="F39" s="17"/>
      <c r="G39" s="18"/>
      <c r="I39" s="55">
        <v>122</v>
      </c>
      <c r="J39" s="56" t="s">
        <v>78</v>
      </c>
      <c r="K39" s="16"/>
      <c r="L39" s="21" t="s">
        <v>34</v>
      </c>
      <c r="M39" s="16"/>
      <c r="N39" s="17"/>
      <c r="O39" s="18"/>
    </row>
    <row r="40" spans="1:15" ht="21.95" customHeight="1">
      <c r="A40" s="55">
        <v>38</v>
      </c>
      <c r="B40" s="56" t="s">
        <v>132</v>
      </c>
      <c r="C40" s="16"/>
      <c r="D40" s="21" t="s">
        <v>34</v>
      </c>
      <c r="E40" s="16"/>
      <c r="F40" s="17"/>
      <c r="G40" s="18"/>
      <c r="I40" s="63">
        <v>123</v>
      </c>
      <c r="J40" s="64" t="s">
        <v>79</v>
      </c>
      <c r="K40" s="16"/>
      <c r="L40" s="21" t="s">
        <v>34</v>
      </c>
      <c r="M40" s="16"/>
      <c r="N40" s="17"/>
      <c r="O40" s="18"/>
    </row>
    <row r="41" spans="1:15" ht="21.95" customHeight="1">
      <c r="A41" s="55">
        <v>39</v>
      </c>
      <c r="B41" s="56" t="s">
        <v>117</v>
      </c>
      <c r="C41" s="16"/>
      <c r="D41" s="21" t="s">
        <v>34</v>
      </c>
      <c r="E41" s="16"/>
      <c r="F41" s="17"/>
      <c r="G41" s="18"/>
      <c r="I41" s="68">
        <v>141</v>
      </c>
      <c r="J41" s="69" t="s">
        <v>109</v>
      </c>
      <c r="K41" s="16"/>
      <c r="L41" s="21" t="s">
        <v>34</v>
      </c>
      <c r="M41" s="16"/>
      <c r="N41" s="17"/>
      <c r="O41" s="18"/>
    </row>
    <row r="42" spans="1:15" ht="21.95" customHeight="1">
      <c r="A42" s="55">
        <v>40</v>
      </c>
      <c r="B42" s="56" t="s">
        <v>69</v>
      </c>
      <c r="C42" s="16"/>
      <c r="D42" s="21" t="s">
        <v>34</v>
      </c>
      <c r="E42" s="16"/>
      <c r="F42" s="17"/>
      <c r="G42" s="18"/>
      <c r="I42" s="68">
        <v>142</v>
      </c>
      <c r="J42" s="69" t="s">
        <v>110</v>
      </c>
      <c r="K42" s="16"/>
      <c r="L42" s="21" t="s">
        <v>34</v>
      </c>
      <c r="M42" s="16"/>
      <c r="N42" s="17"/>
      <c r="O42" s="18"/>
    </row>
    <row r="43" spans="1:15" ht="21.95" customHeight="1">
      <c r="A43" s="55">
        <v>42</v>
      </c>
      <c r="B43" s="56" t="s">
        <v>90</v>
      </c>
      <c r="C43" s="16"/>
      <c r="D43" s="21" t="s">
        <v>34</v>
      </c>
      <c r="E43" s="16"/>
      <c r="F43" s="17"/>
      <c r="G43" s="18"/>
      <c r="I43" s="68">
        <v>143</v>
      </c>
      <c r="J43" s="69" t="s">
        <v>111</v>
      </c>
      <c r="K43" s="16"/>
      <c r="L43" s="21" t="s">
        <v>34</v>
      </c>
      <c r="M43" s="16"/>
      <c r="N43" s="17"/>
      <c r="O43" s="18"/>
    </row>
    <row r="44" spans="1:15" ht="21.95" customHeight="1">
      <c r="A44" s="55">
        <v>44</v>
      </c>
      <c r="B44" s="56" t="s">
        <v>70</v>
      </c>
      <c r="C44" s="16"/>
      <c r="D44" s="21" t="s">
        <v>34</v>
      </c>
      <c r="E44" s="16"/>
      <c r="F44" s="17"/>
      <c r="G44" s="18"/>
      <c r="I44" s="68">
        <v>144</v>
      </c>
      <c r="J44" s="69" t="s">
        <v>112</v>
      </c>
      <c r="K44" s="16"/>
      <c r="L44" s="21" t="s">
        <v>34</v>
      </c>
      <c r="M44" s="16"/>
      <c r="N44" s="17"/>
      <c r="O44" s="18"/>
    </row>
    <row r="45" spans="1:15" ht="21.95" customHeight="1">
      <c r="A45" s="55">
        <v>45</v>
      </c>
      <c r="B45" s="56" t="s">
        <v>71</v>
      </c>
      <c r="C45" s="16"/>
      <c r="D45" s="21" t="s">
        <v>34</v>
      </c>
      <c r="E45" s="16"/>
      <c r="F45" s="17"/>
      <c r="G45" s="18"/>
      <c r="I45" s="68">
        <v>145</v>
      </c>
      <c r="J45" s="69" t="s">
        <v>113</v>
      </c>
      <c r="K45" s="16"/>
      <c r="L45" s="21" t="s">
        <v>34</v>
      </c>
      <c r="M45" s="16"/>
      <c r="N45" s="17"/>
      <c r="O45" s="18"/>
    </row>
    <row r="46" spans="1:15" ht="21.95" customHeight="1">
      <c r="A46" s="63">
        <v>46</v>
      </c>
      <c r="B46" s="64" t="s">
        <v>128</v>
      </c>
      <c r="C46" s="16"/>
      <c r="D46" s="21" t="s">
        <v>34</v>
      </c>
      <c r="E46" s="16"/>
      <c r="F46" s="17"/>
      <c r="G46" s="18"/>
      <c r="I46" s="68">
        <v>146</v>
      </c>
      <c r="J46" s="69" t="s">
        <v>114</v>
      </c>
      <c r="K46" s="16"/>
      <c r="L46" s="21" t="s">
        <v>34</v>
      </c>
      <c r="M46" s="16"/>
      <c r="N46" s="17"/>
      <c r="O46" s="18"/>
    </row>
    <row r="47" spans="1:15" ht="21.95" customHeight="1">
      <c r="A47" s="63">
        <v>47</v>
      </c>
      <c r="B47" s="64" t="s">
        <v>118</v>
      </c>
      <c r="C47" s="16"/>
      <c r="D47" s="21" t="s">
        <v>34</v>
      </c>
      <c r="E47" s="16"/>
      <c r="F47" s="17"/>
      <c r="G47" s="18"/>
      <c r="I47" s="68">
        <v>147</v>
      </c>
      <c r="J47" s="69" t="s">
        <v>123</v>
      </c>
      <c r="K47" s="16"/>
      <c r="L47" s="21" t="s">
        <v>34</v>
      </c>
      <c r="M47" s="16"/>
      <c r="N47" s="17"/>
      <c r="O47" s="18"/>
    </row>
    <row r="48" spans="1:15" ht="21.95" customHeight="1">
      <c r="A48" s="63">
        <v>48</v>
      </c>
      <c r="B48" s="64" t="s">
        <v>127</v>
      </c>
      <c r="C48" s="16"/>
      <c r="D48" s="21" t="s">
        <v>34</v>
      </c>
      <c r="E48" s="16"/>
      <c r="F48" s="17"/>
      <c r="G48" s="18"/>
      <c r="I48" s="68">
        <v>148</v>
      </c>
      <c r="J48" s="69" t="s">
        <v>134</v>
      </c>
      <c r="K48" s="16"/>
      <c r="L48" s="21" t="s">
        <v>34</v>
      </c>
      <c r="M48" s="16"/>
      <c r="N48" s="17"/>
      <c r="O48" s="18"/>
    </row>
    <row r="49" spans="1:15" ht="21.95" customHeight="1">
      <c r="A49" s="55">
        <v>49</v>
      </c>
      <c r="B49" s="56" t="s">
        <v>91</v>
      </c>
      <c r="C49" s="16"/>
      <c r="D49" s="21" t="s">
        <v>34</v>
      </c>
      <c r="E49" s="16"/>
      <c r="F49" s="17"/>
      <c r="G49" s="18"/>
      <c r="I49" s="68">
        <v>149</v>
      </c>
      <c r="J49" s="69" t="s">
        <v>133</v>
      </c>
      <c r="K49" s="16"/>
      <c r="L49" s="21" t="s">
        <v>34</v>
      </c>
      <c r="M49" s="16"/>
      <c r="N49" s="17"/>
      <c r="O49" s="18"/>
    </row>
    <row r="50" spans="1:15" ht="21.95" customHeight="1">
      <c r="A50" s="55">
        <v>51</v>
      </c>
      <c r="B50" s="56" t="s">
        <v>119</v>
      </c>
      <c r="C50" s="16"/>
      <c r="D50" s="21" t="s">
        <v>34</v>
      </c>
      <c r="E50" s="16"/>
      <c r="F50" s="17"/>
      <c r="G50" s="18"/>
      <c r="I50" s="68">
        <v>150</v>
      </c>
      <c r="J50" s="69" t="s">
        <v>124</v>
      </c>
      <c r="K50" s="16"/>
      <c r="L50" s="21" t="s">
        <v>34</v>
      </c>
      <c r="M50" s="16"/>
      <c r="N50" s="17"/>
      <c r="O50" s="18"/>
    </row>
    <row r="51" spans="1:15" ht="21.95" customHeight="1">
      <c r="A51" s="55">
        <v>52</v>
      </c>
      <c r="B51" s="56" t="s">
        <v>72</v>
      </c>
      <c r="C51" s="16"/>
      <c r="D51" s="21" t="s">
        <v>34</v>
      </c>
      <c r="E51" s="16"/>
      <c r="F51" s="17"/>
      <c r="G51" s="18"/>
      <c r="I51" s="73">
        <v>151</v>
      </c>
      <c r="J51" s="74" t="s">
        <v>125</v>
      </c>
      <c r="K51" s="16"/>
      <c r="L51" s="21" t="s">
        <v>34</v>
      </c>
      <c r="M51" s="16"/>
      <c r="N51" s="17"/>
      <c r="O51" s="18"/>
    </row>
    <row r="52" spans="1:15" ht="21.95" customHeight="1">
      <c r="A52" s="55">
        <v>53</v>
      </c>
      <c r="B52" s="56" t="s">
        <v>38</v>
      </c>
      <c r="C52" s="16"/>
      <c r="D52" s="21" t="s">
        <v>34</v>
      </c>
      <c r="E52" s="16"/>
      <c r="F52" s="17"/>
      <c r="G52" s="18"/>
      <c r="I52" s="68">
        <v>152</v>
      </c>
      <c r="J52" s="69" t="s">
        <v>126</v>
      </c>
      <c r="K52" s="16"/>
      <c r="L52" s="21" t="s">
        <v>34</v>
      </c>
      <c r="M52" s="16"/>
      <c r="N52" s="17"/>
      <c r="O52" s="18"/>
    </row>
    <row r="53" spans="1:15" ht="24.95" customHeight="1">
      <c r="D53" s="1"/>
    </row>
    <row r="54" spans="1:15" ht="24.95" customHeight="1"/>
    <row r="58" spans="1:15">
      <c r="E58" s="1">
        <f>52-5+1</f>
        <v>48</v>
      </c>
    </row>
  </sheetData>
  <mergeCells count="2">
    <mergeCell ref="C1:O1"/>
    <mergeCell ref="A1:B1"/>
  </mergeCells>
  <phoneticPr fontId="2" type="noConversion"/>
  <pageMargins left="0.39370078740157483" right="0" top="0.19685039370078741" bottom="0" header="0" footer="0"/>
  <pageSetup paperSize="9" scale="5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zoomScaleNormal="100" workbookViewId="0">
      <selection activeCell="C8" sqref="C8"/>
    </sheetView>
  </sheetViews>
  <sheetFormatPr baseColWidth="10" defaultColWidth="11.42578125" defaultRowHeight="12.75"/>
  <cols>
    <col min="1" max="1" width="3.7109375" style="24" customWidth="1"/>
    <col min="2" max="2" width="54.28515625" style="24" bestFit="1" customWidth="1"/>
    <col min="3" max="3" width="10.7109375" style="24" customWidth="1"/>
    <col min="4" max="4" width="7.7109375" style="39" customWidth="1"/>
    <col min="5" max="5" width="10.7109375" style="24" customWidth="1"/>
    <col min="6" max="6" width="2.7109375" style="24" customWidth="1"/>
    <col min="7" max="7" width="5.140625" style="24" bestFit="1" customWidth="1"/>
    <col min="8" max="8" width="60.7109375" style="24" customWidth="1"/>
    <col min="9" max="9" width="10.7109375" style="24" customWidth="1"/>
    <col min="10" max="10" width="13.140625" style="39" customWidth="1"/>
    <col min="11" max="11" width="10.7109375" style="24" customWidth="1"/>
    <col min="12" max="16384" width="11.42578125" style="24"/>
  </cols>
  <sheetData>
    <row r="1" spans="1:11" ht="24.75" customHeight="1">
      <c r="A1" s="159" t="s">
        <v>44</v>
      </c>
      <c r="B1" s="160"/>
      <c r="C1" s="160"/>
      <c r="D1" s="160"/>
      <c r="E1" s="160"/>
      <c r="F1" s="160"/>
      <c r="G1" s="160"/>
      <c r="H1" s="160"/>
      <c r="I1" s="160"/>
      <c r="J1" s="160"/>
      <c r="K1" s="160"/>
    </row>
    <row r="2" spans="1:11" s="28" customFormat="1" ht="15" customHeight="1">
      <c r="A2" s="25" t="s">
        <v>1</v>
      </c>
      <c r="B2" s="25" t="s">
        <v>2</v>
      </c>
      <c r="C2" s="25" t="s">
        <v>3</v>
      </c>
      <c r="D2" s="37" t="s">
        <v>4</v>
      </c>
      <c r="E2" s="26" t="s">
        <v>5</v>
      </c>
      <c r="F2" s="27"/>
      <c r="G2" s="25" t="s">
        <v>1</v>
      </c>
      <c r="H2" s="25" t="s">
        <v>2</v>
      </c>
      <c r="I2" s="25" t="s">
        <v>3</v>
      </c>
      <c r="J2" s="37" t="s">
        <v>4</v>
      </c>
      <c r="K2" s="26" t="s">
        <v>5</v>
      </c>
    </row>
    <row r="3" spans="1:11" s="34" customFormat="1" ht="24.95" customHeight="1">
      <c r="A3" s="55">
        <v>1</v>
      </c>
      <c r="B3" s="56" t="s">
        <v>97</v>
      </c>
      <c r="C3" s="57"/>
      <c r="D3" s="58">
        <v>12.5</v>
      </c>
      <c r="E3" s="32"/>
      <c r="F3" s="33"/>
      <c r="G3" s="55">
        <v>56</v>
      </c>
      <c r="H3" s="56" t="s">
        <v>131</v>
      </c>
      <c r="I3" s="57"/>
      <c r="J3" s="58">
        <v>7.5</v>
      </c>
      <c r="K3" s="40"/>
    </row>
    <row r="4" spans="1:11" s="34" customFormat="1" ht="24.95" customHeight="1">
      <c r="A4" s="55">
        <v>2</v>
      </c>
      <c r="B4" s="56" t="s">
        <v>36</v>
      </c>
      <c r="C4" s="57"/>
      <c r="D4" s="59">
        <v>5</v>
      </c>
      <c r="E4" s="35"/>
      <c r="F4" s="36"/>
      <c r="G4" s="55">
        <v>57</v>
      </c>
      <c r="H4" s="56" t="s">
        <v>80</v>
      </c>
      <c r="I4" s="57"/>
      <c r="J4" s="59">
        <v>12</v>
      </c>
      <c r="K4" s="47"/>
    </row>
    <row r="5" spans="1:11" s="34" customFormat="1" ht="24.95" customHeight="1">
      <c r="A5" s="60">
        <v>3</v>
      </c>
      <c r="B5" s="61" t="s">
        <v>99</v>
      </c>
      <c r="C5" s="57"/>
      <c r="D5" s="59">
        <v>15</v>
      </c>
      <c r="E5" s="35"/>
      <c r="F5" s="36"/>
      <c r="G5" s="55">
        <v>58</v>
      </c>
      <c r="H5" s="56" t="s">
        <v>121</v>
      </c>
      <c r="I5" s="57"/>
      <c r="J5" s="59">
        <v>5</v>
      </c>
      <c r="K5" s="47"/>
    </row>
    <row r="6" spans="1:11" s="34" customFormat="1" ht="24.95" customHeight="1">
      <c r="A6" s="60">
        <v>4</v>
      </c>
      <c r="B6" s="62" t="s">
        <v>82</v>
      </c>
      <c r="C6" s="57"/>
      <c r="D6" s="58">
        <v>12.5</v>
      </c>
      <c r="E6" s="35"/>
      <c r="F6" s="36"/>
      <c r="G6" s="55">
        <v>59</v>
      </c>
      <c r="H6" s="56" t="s">
        <v>39</v>
      </c>
      <c r="I6" s="57"/>
      <c r="J6" s="59">
        <v>18</v>
      </c>
      <c r="K6" s="47"/>
    </row>
    <row r="7" spans="1:11" s="34" customFormat="1" ht="24.95" customHeight="1">
      <c r="A7" s="60">
        <v>5</v>
      </c>
      <c r="B7" s="62" t="s">
        <v>43</v>
      </c>
      <c r="C7" s="57"/>
      <c r="D7" s="58">
        <v>7.5</v>
      </c>
      <c r="E7" s="35"/>
      <c r="F7" s="36"/>
      <c r="G7" s="55">
        <v>60</v>
      </c>
      <c r="H7" s="56" t="s">
        <v>130</v>
      </c>
      <c r="I7" s="57"/>
      <c r="J7" s="59">
        <v>25</v>
      </c>
      <c r="K7" s="47"/>
    </row>
    <row r="8" spans="1:11" s="34" customFormat="1" ht="24.95" customHeight="1">
      <c r="A8" s="60">
        <v>6</v>
      </c>
      <c r="B8" s="61" t="s">
        <v>100</v>
      </c>
      <c r="C8" s="57"/>
      <c r="D8" s="59">
        <v>15</v>
      </c>
      <c r="E8" s="32"/>
      <c r="F8" s="33"/>
      <c r="G8" s="55">
        <v>61</v>
      </c>
      <c r="H8" s="56" t="s">
        <v>81</v>
      </c>
      <c r="I8" s="57"/>
      <c r="J8" s="59">
        <v>10</v>
      </c>
      <c r="K8" s="47"/>
    </row>
    <row r="9" spans="1:11" s="34" customFormat="1" ht="24.95" customHeight="1">
      <c r="A9" s="60">
        <v>7</v>
      </c>
      <c r="B9" s="62" t="s">
        <v>98</v>
      </c>
      <c r="C9" s="57"/>
      <c r="D9" s="58">
        <v>11.5</v>
      </c>
      <c r="E9" s="32"/>
      <c r="F9" s="33"/>
      <c r="G9" s="55">
        <v>62</v>
      </c>
      <c r="H9" s="56" t="s">
        <v>142</v>
      </c>
      <c r="I9" s="57"/>
      <c r="J9" s="58">
        <v>9.5</v>
      </c>
      <c r="K9" s="40"/>
    </row>
    <row r="10" spans="1:11" s="34" customFormat="1" ht="24.95" customHeight="1">
      <c r="A10" s="60">
        <v>8</v>
      </c>
      <c r="B10" s="62" t="s">
        <v>55</v>
      </c>
      <c r="C10" s="57"/>
      <c r="D10" s="59">
        <v>10</v>
      </c>
      <c r="E10" s="35"/>
      <c r="F10" s="36"/>
      <c r="G10" s="50">
        <v>63</v>
      </c>
      <c r="H10" s="51" t="s">
        <v>92</v>
      </c>
      <c r="I10" s="52" t="s">
        <v>108</v>
      </c>
      <c r="J10" s="54">
        <v>13</v>
      </c>
      <c r="K10" s="52" t="s">
        <v>108</v>
      </c>
    </row>
    <row r="11" spans="1:11" s="34" customFormat="1" ht="24.95" customHeight="1">
      <c r="A11" s="60">
        <v>9</v>
      </c>
      <c r="B11" s="62" t="s">
        <v>50</v>
      </c>
      <c r="C11" s="57"/>
      <c r="D11" s="59">
        <v>10</v>
      </c>
      <c r="E11" s="35"/>
      <c r="F11" s="36"/>
      <c r="G11" s="55">
        <v>64</v>
      </c>
      <c r="H11" s="56" t="s">
        <v>41</v>
      </c>
      <c r="I11" s="57"/>
      <c r="J11" s="59">
        <v>11</v>
      </c>
      <c r="K11" s="40"/>
    </row>
    <row r="12" spans="1:11" s="34" customFormat="1" ht="24.95" customHeight="1">
      <c r="A12" s="60">
        <v>10</v>
      </c>
      <c r="B12" s="61" t="s">
        <v>101</v>
      </c>
      <c r="C12" s="57"/>
      <c r="D12" s="58">
        <v>12.5</v>
      </c>
      <c r="E12" s="35"/>
      <c r="F12" s="36"/>
      <c r="G12" s="55">
        <v>65</v>
      </c>
      <c r="H12" s="56" t="s">
        <v>42</v>
      </c>
      <c r="I12" s="57"/>
      <c r="J12" s="59">
        <v>11</v>
      </c>
      <c r="K12" s="47"/>
    </row>
    <row r="13" spans="1:11" s="34" customFormat="1" ht="24.95" customHeight="1">
      <c r="A13" s="60">
        <v>11</v>
      </c>
      <c r="B13" s="62" t="s">
        <v>62</v>
      </c>
      <c r="C13" s="57"/>
      <c r="D13" s="59">
        <v>10</v>
      </c>
      <c r="E13" s="32"/>
      <c r="F13" s="33"/>
      <c r="G13" s="55">
        <v>67</v>
      </c>
      <c r="H13" s="56" t="s">
        <v>122</v>
      </c>
      <c r="I13" s="57"/>
      <c r="J13" s="58">
        <v>8.5</v>
      </c>
      <c r="K13" s="47"/>
    </row>
    <row r="14" spans="1:11" s="34" customFormat="1" ht="24.95" customHeight="1">
      <c r="A14" s="60">
        <v>12</v>
      </c>
      <c r="B14" s="62" t="s">
        <v>60</v>
      </c>
      <c r="C14" s="57"/>
      <c r="D14" s="59">
        <v>10</v>
      </c>
      <c r="E14" s="32"/>
      <c r="F14" s="33"/>
      <c r="G14" s="55">
        <v>68</v>
      </c>
      <c r="H14" s="56" t="s">
        <v>45</v>
      </c>
      <c r="I14" s="57"/>
      <c r="J14" s="59">
        <v>9</v>
      </c>
      <c r="K14" s="47"/>
    </row>
    <row r="15" spans="1:11" s="34" customFormat="1" ht="24.95" customHeight="1">
      <c r="A15" s="60">
        <v>13</v>
      </c>
      <c r="B15" s="62" t="s">
        <v>83</v>
      </c>
      <c r="C15" s="57"/>
      <c r="D15" s="58">
        <v>5.5</v>
      </c>
      <c r="E15" s="35"/>
      <c r="F15" s="36"/>
      <c r="G15" s="55">
        <v>69</v>
      </c>
      <c r="H15" s="56" t="s">
        <v>93</v>
      </c>
      <c r="I15" s="57"/>
      <c r="J15" s="58">
        <v>12.5</v>
      </c>
      <c r="K15" s="40"/>
    </row>
    <row r="16" spans="1:11" s="34" customFormat="1" ht="24.95" customHeight="1">
      <c r="A16" s="60">
        <v>14</v>
      </c>
      <c r="B16" s="62" t="s">
        <v>61</v>
      </c>
      <c r="C16" s="57"/>
      <c r="D16" s="58">
        <v>9.5</v>
      </c>
      <c r="E16" s="35"/>
      <c r="F16" s="36"/>
      <c r="G16" s="55">
        <v>71</v>
      </c>
      <c r="H16" s="56" t="s">
        <v>136</v>
      </c>
      <c r="I16" s="57"/>
      <c r="J16" s="58">
        <v>8.5</v>
      </c>
      <c r="K16" s="40"/>
    </row>
    <row r="17" spans="1:11" s="34" customFormat="1" ht="24.95" customHeight="1">
      <c r="A17" s="60">
        <v>15</v>
      </c>
      <c r="B17" s="62" t="s">
        <v>105</v>
      </c>
      <c r="C17" s="57"/>
      <c r="D17" s="58">
        <v>12.5</v>
      </c>
      <c r="E17" s="32"/>
      <c r="F17" s="33"/>
      <c r="G17" s="55">
        <v>72</v>
      </c>
      <c r="H17" s="56" t="s">
        <v>73</v>
      </c>
      <c r="I17" s="57"/>
      <c r="J17" s="59">
        <v>5</v>
      </c>
      <c r="K17" s="40"/>
    </row>
    <row r="18" spans="1:11" s="34" customFormat="1" ht="24.95" customHeight="1">
      <c r="A18" s="60">
        <v>16</v>
      </c>
      <c r="B18" s="62" t="s">
        <v>63</v>
      </c>
      <c r="C18" s="57"/>
      <c r="D18" s="59">
        <v>10</v>
      </c>
      <c r="E18" s="32"/>
      <c r="F18" s="33"/>
      <c r="G18" s="55">
        <v>73</v>
      </c>
      <c r="H18" s="56" t="s">
        <v>74</v>
      </c>
      <c r="I18" s="57"/>
      <c r="J18" s="59">
        <v>5</v>
      </c>
      <c r="K18" s="47"/>
    </row>
    <row r="19" spans="1:11" s="34" customFormat="1" ht="24.95" customHeight="1">
      <c r="A19" s="60">
        <v>17</v>
      </c>
      <c r="B19" s="61" t="s">
        <v>102</v>
      </c>
      <c r="C19" s="57"/>
      <c r="D19" s="58">
        <v>12.5</v>
      </c>
      <c r="E19" s="32"/>
      <c r="F19" s="33"/>
      <c r="G19" s="55">
        <v>74</v>
      </c>
      <c r="H19" s="56" t="s">
        <v>54</v>
      </c>
      <c r="I19" s="57"/>
      <c r="J19" s="58">
        <v>6.5</v>
      </c>
      <c r="K19" s="47"/>
    </row>
    <row r="20" spans="1:11" s="34" customFormat="1" ht="24.95" customHeight="1">
      <c r="A20" s="60">
        <v>18</v>
      </c>
      <c r="B20" s="62" t="s">
        <v>64</v>
      </c>
      <c r="C20" s="57"/>
      <c r="D20" s="59">
        <v>10</v>
      </c>
      <c r="E20" s="35"/>
      <c r="F20" s="36"/>
      <c r="G20" s="55">
        <v>75</v>
      </c>
      <c r="H20" s="56" t="s">
        <v>53</v>
      </c>
      <c r="I20" s="57"/>
      <c r="J20" s="58">
        <v>6.5</v>
      </c>
      <c r="K20" s="40"/>
    </row>
    <row r="21" spans="1:11" s="34" customFormat="1" ht="24.95" customHeight="1">
      <c r="A21" s="60">
        <v>19</v>
      </c>
      <c r="B21" s="62" t="s">
        <v>65</v>
      </c>
      <c r="C21" s="57"/>
      <c r="D21" s="58">
        <v>19.5</v>
      </c>
      <c r="E21" s="32"/>
      <c r="F21" s="33"/>
      <c r="G21" s="55">
        <v>76</v>
      </c>
      <c r="H21" s="56" t="s">
        <v>56</v>
      </c>
      <c r="I21" s="57"/>
      <c r="J21" s="59">
        <v>5</v>
      </c>
      <c r="K21" s="47"/>
    </row>
    <row r="22" spans="1:11" s="34" customFormat="1" ht="24.95" customHeight="1">
      <c r="A22" s="60">
        <v>20</v>
      </c>
      <c r="B22" s="62" t="s">
        <v>66</v>
      </c>
      <c r="C22" s="57"/>
      <c r="D22" s="59">
        <v>13</v>
      </c>
      <c r="E22" s="32"/>
      <c r="F22" s="36"/>
      <c r="G22" s="55">
        <v>77</v>
      </c>
      <c r="H22" s="56" t="s">
        <v>104</v>
      </c>
      <c r="I22" s="57"/>
      <c r="J22" s="58">
        <v>19.5</v>
      </c>
      <c r="K22" s="47"/>
    </row>
    <row r="23" spans="1:11" s="34" customFormat="1" ht="24.95" customHeight="1">
      <c r="A23" s="60">
        <v>21</v>
      </c>
      <c r="B23" s="62" t="s">
        <v>67</v>
      </c>
      <c r="C23" s="57"/>
      <c r="D23" s="59">
        <v>11</v>
      </c>
      <c r="E23" s="35"/>
      <c r="F23" s="33"/>
      <c r="G23" s="55">
        <v>78</v>
      </c>
      <c r="H23" s="56" t="s">
        <v>75</v>
      </c>
      <c r="I23" s="57"/>
      <c r="J23" s="59">
        <v>5</v>
      </c>
      <c r="K23" s="40"/>
    </row>
    <row r="24" spans="1:11" s="34" customFormat="1" ht="24.95" customHeight="1">
      <c r="A24" s="60">
        <v>22</v>
      </c>
      <c r="B24" s="61" t="s">
        <v>103</v>
      </c>
      <c r="C24" s="57"/>
      <c r="D24" s="59">
        <v>18</v>
      </c>
      <c r="E24" s="35"/>
      <c r="F24" s="33"/>
      <c r="G24" s="55">
        <v>80</v>
      </c>
      <c r="H24" s="56" t="s">
        <v>46</v>
      </c>
      <c r="I24" s="57"/>
      <c r="J24" s="59">
        <v>13</v>
      </c>
      <c r="K24" s="47"/>
    </row>
    <row r="25" spans="1:11" s="34" customFormat="1" ht="24.95" customHeight="1">
      <c r="A25" s="55">
        <v>23</v>
      </c>
      <c r="B25" s="56" t="s">
        <v>84</v>
      </c>
      <c r="C25" s="57"/>
      <c r="D25" s="58">
        <v>9.5</v>
      </c>
      <c r="E25" s="40"/>
      <c r="F25" s="33"/>
      <c r="G25" s="55">
        <v>83</v>
      </c>
      <c r="H25" s="56" t="s">
        <v>94</v>
      </c>
      <c r="I25" s="57"/>
      <c r="J25" s="58">
        <v>12.5</v>
      </c>
      <c r="K25" s="47"/>
    </row>
    <row r="26" spans="1:11" s="34" customFormat="1" ht="24.95" customHeight="1">
      <c r="A26" s="55">
        <v>26</v>
      </c>
      <c r="B26" s="56" t="s">
        <v>51</v>
      </c>
      <c r="C26" s="57"/>
      <c r="D26" s="59">
        <v>13</v>
      </c>
      <c r="E26" s="47"/>
      <c r="F26" s="36"/>
      <c r="G26" s="55">
        <v>84</v>
      </c>
      <c r="H26" s="56" t="s">
        <v>95</v>
      </c>
      <c r="I26" s="57"/>
      <c r="J26" s="58">
        <v>12.5</v>
      </c>
      <c r="K26" s="47"/>
    </row>
    <row r="27" spans="1:11" s="34" customFormat="1" ht="24.95" customHeight="1">
      <c r="A27" s="55">
        <v>27</v>
      </c>
      <c r="B27" s="56" t="s">
        <v>68</v>
      </c>
      <c r="C27" s="57"/>
      <c r="D27" s="59">
        <v>13</v>
      </c>
      <c r="E27" s="47"/>
      <c r="F27" s="36"/>
      <c r="G27" s="55">
        <v>86</v>
      </c>
      <c r="H27" s="56" t="s">
        <v>76</v>
      </c>
      <c r="I27" s="57"/>
      <c r="J27" s="59">
        <v>13</v>
      </c>
      <c r="K27" s="40"/>
    </row>
    <row r="28" spans="1:11" s="34" customFormat="1" ht="24.95" customHeight="1">
      <c r="A28" s="55">
        <v>28</v>
      </c>
      <c r="B28" s="56" t="s">
        <v>135</v>
      </c>
      <c r="C28" s="57"/>
      <c r="D28" s="58">
        <v>8.5</v>
      </c>
      <c r="E28" s="47"/>
      <c r="F28" s="36"/>
      <c r="G28" s="55">
        <v>88</v>
      </c>
      <c r="H28" s="56" t="s">
        <v>89</v>
      </c>
      <c r="I28" s="57"/>
      <c r="J28" s="58">
        <v>10.5</v>
      </c>
      <c r="K28" s="40"/>
    </row>
    <row r="29" spans="1:11" s="34" customFormat="1" ht="24.95" customHeight="1">
      <c r="A29" s="55">
        <v>29</v>
      </c>
      <c r="B29" s="56" t="s">
        <v>85</v>
      </c>
      <c r="C29" s="57"/>
      <c r="D29" s="58">
        <v>12.5</v>
      </c>
      <c r="E29" s="40"/>
      <c r="F29" s="33"/>
      <c r="G29" s="55">
        <v>91</v>
      </c>
      <c r="H29" s="56" t="s">
        <v>58</v>
      </c>
      <c r="I29" s="57"/>
      <c r="J29" s="59">
        <v>13</v>
      </c>
      <c r="K29" s="40"/>
    </row>
    <row r="30" spans="1:11" s="34" customFormat="1" ht="24.95" customHeight="1">
      <c r="A30" s="55">
        <v>30</v>
      </c>
      <c r="B30" s="56" t="s">
        <v>40</v>
      </c>
      <c r="C30" s="57"/>
      <c r="D30" s="59">
        <v>10</v>
      </c>
      <c r="E30" s="47"/>
      <c r="F30" s="36"/>
      <c r="G30" s="68">
        <v>93</v>
      </c>
      <c r="H30" s="69" t="s">
        <v>137</v>
      </c>
      <c r="I30" s="70"/>
      <c r="J30" s="71">
        <v>6.5</v>
      </c>
      <c r="K30" s="40"/>
    </row>
    <row r="31" spans="1:11" s="34" customFormat="1" ht="24.95" customHeight="1">
      <c r="A31" s="55">
        <v>31</v>
      </c>
      <c r="B31" s="56" t="s">
        <v>37</v>
      </c>
      <c r="C31" s="57"/>
      <c r="D31" s="59">
        <v>10</v>
      </c>
      <c r="E31" s="40"/>
      <c r="F31" s="33"/>
      <c r="G31" s="68">
        <v>94</v>
      </c>
      <c r="H31" s="69" t="s">
        <v>138</v>
      </c>
      <c r="I31" s="70"/>
      <c r="J31" s="71">
        <v>6.5</v>
      </c>
      <c r="K31" s="40"/>
    </row>
    <row r="32" spans="1:11" s="34" customFormat="1" ht="24.95" customHeight="1">
      <c r="A32" s="55">
        <v>32</v>
      </c>
      <c r="B32" s="56" t="s">
        <v>116</v>
      </c>
      <c r="C32" s="57"/>
      <c r="D32" s="58">
        <v>19.5</v>
      </c>
      <c r="E32" s="47"/>
      <c r="F32" s="36"/>
      <c r="G32" s="50">
        <v>94</v>
      </c>
      <c r="H32" s="51" t="s">
        <v>106</v>
      </c>
      <c r="I32" s="52" t="s">
        <v>108</v>
      </c>
      <c r="J32" s="54">
        <v>7</v>
      </c>
      <c r="K32" s="52" t="s">
        <v>108</v>
      </c>
    </row>
    <row r="33" spans="1:11" s="34" customFormat="1" ht="24.95" customHeight="1">
      <c r="A33" s="55">
        <v>33</v>
      </c>
      <c r="B33" s="61" t="s">
        <v>88</v>
      </c>
      <c r="C33" s="57"/>
      <c r="D33" s="59">
        <v>9</v>
      </c>
      <c r="E33" s="47"/>
      <c r="F33" s="36"/>
      <c r="G33" s="50">
        <v>95</v>
      </c>
      <c r="H33" s="51" t="s">
        <v>107</v>
      </c>
      <c r="I33" s="52" t="s">
        <v>108</v>
      </c>
      <c r="J33" s="54">
        <v>8</v>
      </c>
      <c r="K33" s="52" t="s">
        <v>108</v>
      </c>
    </row>
    <row r="34" spans="1:11" s="34" customFormat="1" ht="24.95" customHeight="1">
      <c r="A34" s="55">
        <v>34</v>
      </c>
      <c r="B34" s="56" t="s">
        <v>86</v>
      </c>
      <c r="C34" s="57"/>
      <c r="D34" s="58">
        <v>9.5</v>
      </c>
      <c r="E34" s="40"/>
      <c r="F34" s="33"/>
      <c r="G34" s="68">
        <v>95</v>
      </c>
      <c r="H34" s="69" t="s">
        <v>139</v>
      </c>
      <c r="I34" s="70"/>
      <c r="J34" s="71">
        <v>6.5</v>
      </c>
      <c r="K34" s="41"/>
    </row>
    <row r="35" spans="1:11" s="34" customFormat="1" ht="24.95" customHeight="1">
      <c r="A35" s="55">
        <v>35</v>
      </c>
      <c r="B35" s="56" t="s">
        <v>87</v>
      </c>
      <c r="C35" s="57"/>
      <c r="D35" s="59">
        <v>9</v>
      </c>
      <c r="E35" s="47"/>
      <c r="F35" s="36"/>
      <c r="G35" s="68">
        <v>96</v>
      </c>
      <c r="H35" s="69" t="s">
        <v>115</v>
      </c>
      <c r="I35" s="70"/>
      <c r="J35" s="71">
        <v>17.5</v>
      </c>
      <c r="K35" s="41"/>
    </row>
    <row r="36" spans="1:11" s="34" customFormat="1" ht="24.95" customHeight="1">
      <c r="A36" s="55">
        <v>36</v>
      </c>
      <c r="B36" s="56" t="s">
        <v>96</v>
      </c>
      <c r="C36" s="57"/>
      <c r="D36" s="59">
        <v>12</v>
      </c>
      <c r="E36" s="47"/>
      <c r="F36" s="36"/>
      <c r="G36" s="55">
        <v>107</v>
      </c>
      <c r="H36" s="56" t="s">
        <v>129</v>
      </c>
      <c r="I36" s="57"/>
      <c r="J36" s="59">
        <v>8</v>
      </c>
      <c r="K36" s="47"/>
    </row>
    <row r="37" spans="1:11" s="34" customFormat="1" ht="24.95" customHeight="1">
      <c r="A37" s="55">
        <v>37</v>
      </c>
      <c r="B37" s="56" t="s">
        <v>141</v>
      </c>
      <c r="C37" s="57"/>
      <c r="D37" s="59">
        <v>6</v>
      </c>
      <c r="E37" s="47"/>
      <c r="F37" s="36"/>
      <c r="G37" s="55">
        <v>111</v>
      </c>
      <c r="H37" s="56" t="s">
        <v>77</v>
      </c>
      <c r="I37" s="57"/>
      <c r="J37" s="59">
        <v>9</v>
      </c>
      <c r="K37" s="40"/>
    </row>
    <row r="38" spans="1:11" s="34" customFormat="1" ht="24.95" customHeight="1">
      <c r="A38" s="55">
        <v>38</v>
      </c>
      <c r="B38" s="56" t="s">
        <v>132</v>
      </c>
      <c r="C38" s="57"/>
      <c r="D38" s="58">
        <v>7.5</v>
      </c>
      <c r="E38" s="40"/>
      <c r="F38" s="33"/>
      <c r="G38" s="55">
        <v>122</v>
      </c>
      <c r="H38" s="56" t="s">
        <v>78</v>
      </c>
      <c r="I38" s="57"/>
      <c r="J38" s="58">
        <v>12.5</v>
      </c>
      <c r="K38" s="47"/>
    </row>
    <row r="39" spans="1:11" s="34" customFormat="1" ht="24.95" customHeight="1">
      <c r="A39" s="55">
        <v>39</v>
      </c>
      <c r="B39" s="56" t="s">
        <v>117</v>
      </c>
      <c r="C39" s="57"/>
      <c r="D39" s="58">
        <v>9.5</v>
      </c>
      <c r="E39" s="40"/>
      <c r="F39" s="33"/>
      <c r="G39" s="63">
        <v>123</v>
      </c>
      <c r="H39" s="64" t="s">
        <v>79</v>
      </c>
      <c r="I39" s="65"/>
      <c r="J39" s="66">
        <v>7.5</v>
      </c>
      <c r="K39" s="40"/>
    </row>
    <row r="40" spans="1:11" s="34" customFormat="1" ht="24.95" customHeight="1">
      <c r="A40" s="55">
        <v>40</v>
      </c>
      <c r="B40" s="56" t="s">
        <v>69</v>
      </c>
      <c r="C40" s="57"/>
      <c r="D40" s="59">
        <v>20</v>
      </c>
      <c r="E40" s="47"/>
      <c r="F40" s="36"/>
      <c r="G40" s="68">
        <v>141</v>
      </c>
      <c r="H40" s="69" t="s">
        <v>109</v>
      </c>
      <c r="I40" s="70"/>
      <c r="J40" s="72">
        <v>2.25</v>
      </c>
      <c r="K40" s="49"/>
    </row>
    <row r="41" spans="1:11" s="34" customFormat="1" ht="24.95" customHeight="1">
      <c r="A41" s="55">
        <v>42</v>
      </c>
      <c r="B41" s="56" t="s">
        <v>90</v>
      </c>
      <c r="C41" s="57"/>
      <c r="D41" s="59">
        <v>11</v>
      </c>
      <c r="E41" s="40"/>
      <c r="F41" s="33"/>
      <c r="G41" s="68">
        <v>142</v>
      </c>
      <c r="H41" s="69" t="s">
        <v>110</v>
      </c>
      <c r="I41" s="70"/>
      <c r="J41" s="72">
        <v>2.25</v>
      </c>
      <c r="K41" s="49"/>
    </row>
    <row r="42" spans="1:11" s="34" customFormat="1" ht="24.95" customHeight="1">
      <c r="A42" s="55">
        <v>44</v>
      </c>
      <c r="B42" s="56" t="s">
        <v>70</v>
      </c>
      <c r="C42" s="57"/>
      <c r="D42" s="59">
        <v>10</v>
      </c>
      <c r="E42" s="40"/>
      <c r="F42" s="36"/>
      <c r="G42" s="68">
        <v>143</v>
      </c>
      <c r="H42" s="69" t="s">
        <v>111</v>
      </c>
      <c r="I42" s="70"/>
      <c r="J42" s="72">
        <v>2.25</v>
      </c>
      <c r="K42" s="53"/>
    </row>
    <row r="43" spans="1:11" s="34" customFormat="1" ht="24.95" customHeight="1">
      <c r="A43" s="55">
        <v>45</v>
      </c>
      <c r="B43" s="56" t="s">
        <v>71</v>
      </c>
      <c r="C43" s="57"/>
      <c r="D43" s="58">
        <v>5.5</v>
      </c>
      <c r="E43" s="48"/>
      <c r="F43" s="36"/>
      <c r="G43" s="68">
        <v>144</v>
      </c>
      <c r="H43" s="69" t="s">
        <v>112</v>
      </c>
      <c r="I43" s="70"/>
      <c r="J43" s="72">
        <v>2.25</v>
      </c>
      <c r="K43" s="46"/>
    </row>
    <row r="44" spans="1:11" s="34" customFormat="1" ht="24.95" customHeight="1">
      <c r="A44" s="63">
        <v>46</v>
      </c>
      <c r="B44" s="64" t="s">
        <v>128</v>
      </c>
      <c r="C44" s="65"/>
      <c r="D44" s="66">
        <v>4.5</v>
      </c>
      <c r="E44" s="48"/>
      <c r="F44" s="33"/>
      <c r="G44" s="68">
        <v>145</v>
      </c>
      <c r="H44" s="69" t="s">
        <v>113</v>
      </c>
      <c r="I44" s="70"/>
      <c r="J44" s="72">
        <v>3.75</v>
      </c>
      <c r="K44" s="46"/>
    </row>
    <row r="45" spans="1:11" s="34" customFormat="1" ht="24.95" customHeight="1">
      <c r="A45" s="63">
        <v>47</v>
      </c>
      <c r="B45" s="64" t="s">
        <v>118</v>
      </c>
      <c r="C45" s="65"/>
      <c r="D45" s="66">
        <v>8.5</v>
      </c>
      <c r="E45" s="48"/>
      <c r="F45" s="33"/>
      <c r="G45" s="68">
        <v>146</v>
      </c>
      <c r="H45" s="69" t="s">
        <v>114</v>
      </c>
      <c r="I45" s="70"/>
      <c r="J45" s="72">
        <v>3.75</v>
      </c>
      <c r="K45" s="46"/>
    </row>
    <row r="46" spans="1:11" s="34" customFormat="1" ht="24.95" customHeight="1">
      <c r="A46" s="63">
        <v>48</v>
      </c>
      <c r="B46" s="64" t="s">
        <v>127</v>
      </c>
      <c r="C46" s="65"/>
      <c r="D46" s="67">
        <v>13</v>
      </c>
      <c r="E46" s="48"/>
      <c r="F46" s="33"/>
      <c r="G46" s="68">
        <v>147</v>
      </c>
      <c r="H46" s="69" t="s">
        <v>123</v>
      </c>
      <c r="I46" s="70"/>
      <c r="J46" s="72">
        <v>2.25</v>
      </c>
      <c r="K46" s="46"/>
    </row>
    <row r="47" spans="1:11" s="34" customFormat="1" ht="24.95" customHeight="1">
      <c r="A47" s="55">
        <v>49</v>
      </c>
      <c r="B47" s="56" t="s">
        <v>91</v>
      </c>
      <c r="C47" s="57"/>
      <c r="D47" s="58">
        <v>12.5</v>
      </c>
      <c r="E47" s="40"/>
      <c r="F47" s="33"/>
      <c r="G47" s="68">
        <v>148</v>
      </c>
      <c r="H47" s="69" t="s">
        <v>134</v>
      </c>
      <c r="I47" s="70"/>
      <c r="J47" s="72">
        <v>2.25</v>
      </c>
      <c r="K47" s="46"/>
    </row>
    <row r="48" spans="1:11" s="34" customFormat="1" ht="24.95" customHeight="1">
      <c r="A48" s="55">
        <v>51</v>
      </c>
      <c r="B48" s="56" t="s">
        <v>119</v>
      </c>
      <c r="C48" s="57"/>
      <c r="D48" s="59">
        <v>5</v>
      </c>
      <c r="E48" s="40"/>
      <c r="F48" s="36"/>
      <c r="G48" s="68">
        <v>149</v>
      </c>
      <c r="H48" s="69" t="s">
        <v>133</v>
      </c>
      <c r="I48" s="70"/>
      <c r="J48" s="72">
        <v>2.25</v>
      </c>
      <c r="K48" s="46"/>
    </row>
    <row r="49" spans="1:11" s="34" customFormat="1" ht="24.95" customHeight="1">
      <c r="A49" s="55">
        <v>52</v>
      </c>
      <c r="B49" s="56" t="s">
        <v>72</v>
      </c>
      <c r="C49" s="57"/>
      <c r="D49" s="58">
        <v>12.5</v>
      </c>
      <c r="E49" s="40"/>
      <c r="F49" s="33"/>
      <c r="G49" s="68">
        <v>150</v>
      </c>
      <c r="H49" s="69" t="s">
        <v>124</v>
      </c>
      <c r="I49" s="70"/>
      <c r="J49" s="72">
        <v>2.25</v>
      </c>
      <c r="K49" s="46"/>
    </row>
    <row r="50" spans="1:11" s="34" customFormat="1" ht="24.95" customHeight="1">
      <c r="A50" s="55">
        <v>53</v>
      </c>
      <c r="B50" s="56" t="s">
        <v>38</v>
      </c>
      <c r="C50" s="57"/>
      <c r="D50" s="59">
        <v>10</v>
      </c>
      <c r="E50" s="40"/>
      <c r="F50" s="36"/>
      <c r="G50" s="73">
        <v>151</v>
      </c>
      <c r="H50" s="74" t="s">
        <v>125</v>
      </c>
      <c r="I50" s="75"/>
      <c r="J50" s="76">
        <v>2.25</v>
      </c>
      <c r="K50" s="46"/>
    </row>
    <row r="51" spans="1:11" s="34" customFormat="1" ht="24.95" customHeight="1">
      <c r="A51" s="55">
        <v>54</v>
      </c>
      <c r="B51" s="56" t="s">
        <v>120</v>
      </c>
      <c r="C51" s="57"/>
      <c r="D51" s="59">
        <v>5</v>
      </c>
      <c r="E51" s="40"/>
      <c r="F51" s="36"/>
      <c r="G51" s="68">
        <v>152</v>
      </c>
      <c r="H51" s="69" t="s">
        <v>126</v>
      </c>
      <c r="I51" s="70"/>
      <c r="J51" s="72">
        <v>2.25</v>
      </c>
      <c r="K51" s="47"/>
    </row>
    <row r="52" spans="1:11" s="34" customFormat="1" ht="24.95" customHeight="1" thickBot="1">
      <c r="A52" s="63">
        <v>55</v>
      </c>
      <c r="B52" s="64" t="s">
        <v>140</v>
      </c>
      <c r="C52" s="65"/>
      <c r="D52" s="67">
        <v>10</v>
      </c>
      <c r="E52" s="49"/>
      <c r="F52" s="36"/>
      <c r="G52" s="42"/>
      <c r="H52" s="43"/>
      <c r="I52" s="44"/>
      <c r="J52" s="45"/>
      <c r="K52" s="46"/>
    </row>
    <row r="53" spans="1:11" s="29" customFormat="1" ht="39.950000000000003" customHeight="1" thickBot="1">
      <c r="A53" s="78"/>
      <c r="B53" s="79" t="s">
        <v>6</v>
      </c>
      <c r="C53" s="80"/>
      <c r="D53" s="81"/>
      <c r="E53" s="86" t="s">
        <v>0</v>
      </c>
      <c r="F53" s="82"/>
      <c r="G53" s="87"/>
      <c r="H53" s="88" t="s">
        <v>7</v>
      </c>
      <c r="I53" s="83"/>
      <c r="J53" s="84"/>
      <c r="K53" s="85" t="s">
        <v>0</v>
      </c>
    </row>
    <row r="54" spans="1:11" s="30" customFormat="1" ht="50.1" customHeight="1">
      <c r="A54" s="163" t="s">
        <v>13</v>
      </c>
      <c r="B54" s="164"/>
      <c r="C54" s="164"/>
      <c r="D54" s="164"/>
      <c r="E54" s="89" t="s">
        <v>9</v>
      </c>
      <c r="F54" s="90"/>
      <c r="G54" s="90"/>
      <c r="H54" s="91"/>
      <c r="I54" s="92" t="s">
        <v>6</v>
      </c>
      <c r="J54" s="93"/>
      <c r="K54" s="94" t="s">
        <v>0</v>
      </c>
    </row>
    <row r="55" spans="1:11" s="30" customFormat="1" ht="50.1" customHeight="1">
      <c r="A55" s="165" t="s">
        <v>14</v>
      </c>
      <c r="B55" s="166"/>
      <c r="C55" s="166"/>
      <c r="D55" s="166"/>
      <c r="E55" s="169" t="s">
        <v>10</v>
      </c>
      <c r="F55" s="170"/>
      <c r="G55" s="170"/>
      <c r="H55" s="171"/>
      <c r="I55" s="95" t="s">
        <v>7</v>
      </c>
      <c r="J55" s="96"/>
      <c r="K55" s="97" t="s">
        <v>0</v>
      </c>
    </row>
    <row r="56" spans="1:11" s="30" customFormat="1" ht="50.1" customHeight="1" thickBot="1">
      <c r="A56" s="165" t="s">
        <v>15</v>
      </c>
      <c r="B56" s="166"/>
      <c r="C56" s="166"/>
      <c r="D56" s="166"/>
      <c r="E56" s="165" t="s">
        <v>11</v>
      </c>
      <c r="F56" s="172"/>
      <c r="G56" s="172"/>
      <c r="H56" s="173"/>
      <c r="I56" s="98" t="s">
        <v>8</v>
      </c>
      <c r="J56" s="99"/>
      <c r="K56" s="100" t="s">
        <v>0</v>
      </c>
    </row>
    <row r="57" spans="1:11" s="30" customFormat="1" ht="50.1" customHeight="1" thickBot="1">
      <c r="A57" s="167" t="s">
        <v>16</v>
      </c>
      <c r="B57" s="168"/>
      <c r="C57" s="168"/>
      <c r="D57" s="168"/>
      <c r="E57" s="167" t="s">
        <v>12</v>
      </c>
      <c r="F57" s="174"/>
      <c r="G57" s="174"/>
      <c r="H57" s="175"/>
      <c r="I57" s="101"/>
      <c r="J57" s="102"/>
      <c r="K57" s="101"/>
    </row>
    <row r="58" spans="1:11" ht="15">
      <c r="A58" s="161" t="s">
        <v>48</v>
      </c>
      <c r="B58" s="162"/>
      <c r="C58" s="162"/>
      <c r="D58" s="162"/>
      <c r="E58" s="162"/>
      <c r="F58" s="162"/>
      <c r="G58" s="162"/>
      <c r="H58" s="162"/>
      <c r="I58" s="162"/>
      <c r="J58" s="162"/>
      <c r="K58" s="162"/>
    </row>
    <row r="59" spans="1:11" ht="15">
      <c r="A59" s="161" t="s">
        <v>49</v>
      </c>
      <c r="B59" s="162"/>
      <c r="C59" s="162"/>
      <c r="D59" s="162"/>
      <c r="E59" s="162"/>
      <c r="F59" s="162"/>
      <c r="G59" s="162"/>
      <c r="H59" s="162"/>
      <c r="I59" s="162"/>
      <c r="J59" s="162"/>
      <c r="K59" s="162"/>
    </row>
    <row r="60" spans="1:11">
      <c r="A60" s="31"/>
      <c r="B60" s="31"/>
      <c r="C60" s="31"/>
      <c r="D60" s="38"/>
      <c r="E60" s="31"/>
      <c r="F60" s="31"/>
      <c r="G60" s="31"/>
      <c r="H60" s="31"/>
      <c r="I60" s="31"/>
      <c r="J60" s="38"/>
      <c r="K60" s="31"/>
    </row>
    <row r="61" spans="1:11">
      <c r="A61" s="31"/>
      <c r="B61" s="31"/>
      <c r="C61" s="31"/>
      <c r="D61" s="38"/>
      <c r="E61" s="31"/>
      <c r="F61" s="31"/>
      <c r="G61" s="31"/>
      <c r="H61" s="31"/>
      <c r="I61" s="31"/>
      <c r="J61" s="38"/>
      <c r="K61" s="31"/>
    </row>
  </sheetData>
  <sortState xmlns:xlrd2="http://schemas.microsoft.com/office/spreadsheetml/2017/richdata2" ref="G3:K50">
    <sortCondition ref="G3:G50"/>
  </sortState>
  <mergeCells count="10">
    <mergeCell ref="A1:K1"/>
    <mergeCell ref="A59:K59"/>
    <mergeCell ref="A54:D54"/>
    <mergeCell ref="A55:D55"/>
    <mergeCell ref="A56:D56"/>
    <mergeCell ref="A57:D57"/>
    <mergeCell ref="E55:H55"/>
    <mergeCell ref="E56:H56"/>
    <mergeCell ref="E57:H57"/>
    <mergeCell ref="A58:K58"/>
  </mergeCells>
  <phoneticPr fontId="0" type="noConversion"/>
  <pageMargins left="0.19685039370078741" right="0" top="0" bottom="0" header="0" footer="0"/>
  <pageSetup paperSize="9" scale="53"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1"/>
  <sheetViews>
    <sheetView tabSelected="1" zoomScaleNormal="100" workbookViewId="0">
      <pane xSplit="1" ySplit="2" topLeftCell="B3" activePane="bottomRight" state="frozen"/>
      <selection pane="topRight" activeCell="B1" sqref="B1"/>
      <selection pane="bottomLeft" activeCell="A4" sqref="A4"/>
      <selection pane="bottomRight" activeCell="C4" sqref="C4"/>
    </sheetView>
  </sheetViews>
  <sheetFormatPr baseColWidth="10" defaultColWidth="11.42578125" defaultRowHeight="12.75"/>
  <cols>
    <col min="1" max="1" width="4.7109375" style="1" customWidth="1"/>
    <col min="2" max="2" width="54.28515625" style="1" bestFit="1" customWidth="1"/>
    <col min="3" max="3" width="10.140625" style="1" customWidth="1"/>
    <col min="4" max="4" width="8.7109375" style="1" customWidth="1"/>
    <col min="5" max="5" width="18.5703125" style="1" customWidth="1"/>
    <col min="6" max="6" width="2.28515625" style="1" customWidth="1"/>
    <col min="7" max="7" width="7" style="1" bestFit="1" customWidth="1"/>
    <col min="8" max="8" width="48.85546875" style="1" bestFit="1" customWidth="1"/>
    <col min="9" max="9" width="14.7109375" style="1" customWidth="1"/>
    <col min="10" max="10" width="8.7109375" style="1" customWidth="1"/>
    <col min="11" max="11" width="18.5703125" style="1" customWidth="1"/>
    <col min="12" max="16384" width="11.42578125" style="1"/>
  </cols>
  <sheetData>
    <row r="1" spans="1:11" ht="27" customHeight="1">
      <c r="A1" s="182" t="s">
        <v>59</v>
      </c>
      <c r="B1" s="183"/>
      <c r="C1" s="183"/>
      <c r="D1" s="183"/>
      <c r="E1" s="183"/>
      <c r="F1" s="4"/>
      <c r="G1" s="157" t="s">
        <v>52</v>
      </c>
      <c r="H1" s="157"/>
      <c r="I1" s="157"/>
      <c r="J1" s="157"/>
      <c r="K1" s="157"/>
    </row>
    <row r="2" spans="1:11" s="2" customFormat="1" ht="28.5" customHeight="1">
      <c r="A2" s="25" t="s">
        <v>1</v>
      </c>
      <c r="B2" s="25" t="s">
        <v>2</v>
      </c>
      <c r="C2" s="25" t="s">
        <v>3</v>
      </c>
      <c r="D2" s="37" t="s">
        <v>4</v>
      </c>
      <c r="E2" s="26" t="s">
        <v>5</v>
      </c>
      <c r="F2" s="27"/>
      <c r="G2" s="25" t="s">
        <v>1</v>
      </c>
      <c r="H2" s="25" t="s">
        <v>2</v>
      </c>
      <c r="I2" s="25" t="s">
        <v>3</v>
      </c>
      <c r="J2" s="37" t="s">
        <v>4</v>
      </c>
      <c r="K2" s="26" t="s">
        <v>5</v>
      </c>
    </row>
    <row r="3" spans="1:11" ht="28.5" customHeight="1">
      <c r="A3" s="55">
        <v>1</v>
      </c>
      <c r="B3" s="56" t="s">
        <v>97</v>
      </c>
      <c r="C3" s="57"/>
      <c r="D3" s="58">
        <v>12.5</v>
      </c>
      <c r="E3" s="116">
        <f t="shared" ref="E3:E35" si="0">D3*C3</f>
        <v>0</v>
      </c>
      <c r="F3" s="33"/>
      <c r="G3" s="55">
        <v>56</v>
      </c>
      <c r="H3" s="56" t="s">
        <v>131</v>
      </c>
      <c r="I3" s="57"/>
      <c r="J3" s="58">
        <v>7.5</v>
      </c>
      <c r="K3" s="119">
        <f>J3*I3</f>
        <v>0</v>
      </c>
    </row>
    <row r="4" spans="1:11" s="5" customFormat="1" ht="24.95" customHeight="1">
      <c r="A4" s="55">
        <v>2</v>
      </c>
      <c r="B4" s="56" t="s">
        <v>36</v>
      </c>
      <c r="C4" s="57"/>
      <c r="D4" s="59">
        <v>5</v>
      </c>
      <c r="E4" s="116">
        <f t="shared" si="0"/>
        <v>0</v>
      </c>
      <c r="F4" s="36"/>
      <c r="G4" s="55">
        <v>57</v>
      </c>
      <c r="H4" s="56" t="s">
        <v>80</v>
      </c>
      <c r="I4" s="57"/>
      <c r="J4" s="59">
        <v>12</v>
      </c>
      <c r="K4" s="119">
        <f>J4*I4</f>
        <v>0</v>
      </c>
    </row>
    <row r="5" spans="1:11" s="5" customFormat="1" ht="24.95" customHeight="1">
      <c r="A5" s="60">
        <v>3</v>
      </c>
      <c r="B5" s="61" t="s">
        <v>99</v>
      </c>
      <c r="C5" s="57"/>
      <c r="D5" s="59">
        <v>15</v>
      </c>
      <c r="E5" s="116">
        <f t="shared" si="0"/>
        <v>0</v>
      </c>
      <c r="F5" s="36"/>
      <c r="G5" s="55">
        <v>58</v>
      </c>
      <c r="H5" s="56" t="s">
        <v>121</v>
      </c>
      <c r="I5" s="57"/>
      <c r="J5" s="59">
        <v>5</v>
      </c>
      <c r="K5" s="119">
        <f t="shared" ref="K5:K31" si="1">J5*I5</f>
        <v>0</v>
      </c>
    </row>
    <row r="6" spans="1:11" s="5" customFormat="1" ht="24.95" customHeight="1">
      <c r="A6" s="60">
        <v>4</v>
      </c>
      <c r="B6" s="62" t="s">
        <v>82</v>
      </c>
      <c r="C6" s="57"/>
      <c r="D6" s="58">
        <v>12.5</v>
      </c>
      <c r="E6" s="116">
        <f t="shared" si="0"/>
        <v>0</v>
      </c>
      <c r="F6" s="36"/>
      <c r="G6" s="55">
        <v>59</v>
      </c>
      <c r="H6" s="56" t="s">
        <v>39</v>
      </c>
      <c r="I6" s="57"/>
      <c r="J6" s="59">
        <v>18</v>
      </c>
      <c r="K6" s="119">
        <f t="shared" si="1"/>
        <v>0</v>
      </c>
    </row>
    <row r="7" spans="1:11" s="5" customFormat="1" ht="24.95" customHeight="1">
      <c r="A7" s="60">
        <v>5</v>
      </c>
      <c r="B7" s="62" t="s">
        <v>43</v>
      </c>
      <c r="C7" s="57"/>
      <c r="D7" s="58">
        <v>7.5</v>
      </c>
      <c r="E7" s="116">
        <f t="shared" si="0"/>
        <v>0</v>
      </c>
      <c r="F7" s="36"/>
      <c r="G7" s="55">
        <v>60</v>
      </c>
      <c r="H7" s="56" t="s">
        <v>130</v>
      </c>
      <c r="I7" s="57"/>
      <c r="J7" s="59">
        <v>25</v>
      </c>
      <c r="K7" s="119">
        <f t="shared" si="1"/>
        <v>0</v>
      </c>
    </row>
    <row r="8" spans="1:11" s="5" customFormat="1" ht="24.95" customHeight="1">
      <c r="A8" s="60">
        <v>6</v>
      </c>
      <c r="B8" s="61" t="s">
        <v>100</v>
      </c>
      <c r="C8" s="57"/>
      <c r="D8" s="59">
        <v>15</v>
      </c>
      <c r="E8" s="117">
        <f t="shared" si="0"/>
        <v>0</v>
      </c>
      <c r="F8" s="33"/>
      <c r="G8" s="55">
        <v>61</v>
      </c>
      <c r="H8" s="56" t="s">
        <v>81</v>
      </c>
      <c r="I8" s="57"/>
      <c r="J8" s="59">
        <v>10</v>
      </c>
      <c r="K8" s="119">
        <f t="shared" si="1"/>
        <v>0</v>
      </c>
    </row>
    <row r="9" spans="1:11" s="5" customFormat="1" ht="24.95" customHeight="1">
      <c r="A9" s="60">
        <v>7</v>
      </c>
      <c r="B9" s="62" t="s">
        <v>98</v>
      </c>
      <c r="C9" s="57"/>
      <c r="D9" s="58">
        <v>11.5</v>
      </c>
      <c r="E9" s="117">
        <f t="shared" si="0"/>
        <v>0</v>
      </c>
      <c r="F9" s="33"/>
      <c r="G9" s="55">
        <v>62</v>
      </c>
      <c r="H9" s="56" t="s">
        <v>142</v>
      </c>
      <c r="I9" s="57"/>
      <c r="J9" s="58">
        <v>9.5</v>
      </c>
      <c r="K9" s="119">
        <f t="shared" si="1"/>
        <v>0</v>
      </c>
    </row>
    <row r="10" spans="1:11" s="5" customFormat="1" ht="24.95" customHeight="1">
      <c r="A10" s="60">
        <v>8</v>
      </c>
      <c r="B10" s="62" t="s">
        <v>55</v>
      </c>
      <c r="C10" s="57"/>
      <c r="D10" s="59">
        <v>10</v>
      </c>
      <c r="E10" s="116">
        <f t="shared" si="0"/>
        <v>0</v>
      </c>
      <c r="F10" s="36"/>
      <c r="G10" s="50">
        <v>63</v>
      </c>
      <c r="H10" s="51" t="s">
        <v>92</v>
      </c>
      <c r="I10" s="57"/>
      <c r="J10" s="54">
        <v>13</v>
      </c>
      <c r="K10" s="122" t="s">
        <v>108</v>
      </c>
    </row>
    <row r="11" spans="1:11" s="5" customFormat="1" ht="24.95" customHeight="1">
      <c r="A11" s="60">
        <v>9</v>
      </c>
      <c r="B11" s="62" t="s">
        <v>50</v>
      </c>
      <c r="C11" s="57"/>
      <c r="D11" s="59">
        <v>10</v>
      </c>
      <c r="E11" s="116">
        <f t="shared" si="0"/>
        <v>0</v>
      </c>
      <c r="F11" s="36"/>
      <c r="G11" s="55">
        <v>64</v>
      </c>
      <c r="H11" s="56" t="s">
        <v>41</v>
      </c>
      <c r="I11" s="57"/>
      <c r="J11" s="59">
        <v>11</v>
      </c>
      <c r="K11" s="119">
        <f t="shared" si="1"/>
        <v>0</v>
      </c>
    </row>
    <row r="12" spans="1:11" s="5" customFormat="1" ht="24.95" customHeight="1">
      <c r="A12" s="60">
        <v>10</v>
      </c>
      <c r="B12" s="61" t="s">
        <v>101</v>
      </c>
      <c r="C12" s="57"/>
      <c r="D12" s="58">
        <v>12.5</v>
      </c>
      <c r="E12" s="116">
        <f t="shared" si="0"/>
        <v>0</v>
      </c>
      <c r="F12" s="36"/>
      <c r="G12" s="55">
        <v>65</v>
      </c>
      <c r="H12" s="56" t="s">
        <v>42</v>
      </c>
      <c r="I12" s="57"/>
      <c r="J12" s="59">
        <v>11</v>
      </c>
      <c r="K12" s="119">
        <f t="shared" si="1"/>
        <v>0</v>
      </c>
    </row>
    <row r="13" spans="1:11" s="5" customFormat="1" ht="24.95" customHeight="1">
      <c r="A13" s="60">
        <v>11</v>
      </c>
      <c r="B13" s="62" t="s">
        <v>62</v>
      </c>
      <c r="C13" s="57"/>
      <c r="D13" s="59">
        <v>10</v>
      </c>
      <c r="E13" s="117">
        <f t="shared" si="0"/>
        <v>0</v>
      </c>
      <c r="F13" s="33"/>
      <c r="G13" s="55">
        <v>67</v>
      </c>
      <c r="H13" s="56" t="s">
        <v>122</v>
      </c>
      <c r="I13" s="57"/>
      <c r="J13" s="58">
        <v>8.5</v>
      </c>
      <c r="K13" s="119">
        <f t="shared" si="1"/>
        <v>0</v>
      </c>
    </row>
    <row r="14" spans="1:11" s="5" customFormat="1" ht="24.95" customHeight="1">
      <c r="A14" s="60">
        <v>12</v>
      </c>
      <c r="B14" s="62" t="s">
        <v>60</v>
      </c>
      <c r="C14" s="57"/>
      <c r="D14" s="59">
        <v>10</v>
      </c>
      <c r="E14" s="117">
        <f t="shared" si="0"/>
        <v>0</v>
      </c>
      <c r="F14" s="33"/>
      <c r="G14" s="55">
        <v>68</v>
      </c>
      <c r="H14" s="56" t="s">
        <v>45</v>
      </c>
      <c r="I14" s="57"/>
      <c r="J14" s="59">
        <v>9</v>
      </c>
      <c r="K14" s="119">
        <f t="shared" si="1"/>
        <v>0</v>
      </c>
    </row>
    <row r="15" spans="1:11" s="5" customFormat="1" ht="24.95" customHeight="1">
      <c r="A15" s="60">
        <v>13</v>
      </c>
      <c r="B15" s="62" t="s">
        <v>83</v>
      </c>
      <c r="C15" s="57"/>
      <c r="D15" s="58">
        <v>5.5</v>
      </c>
      <c r="E15" s="116">
        <f t="shared" si="0"/>
        <v>0</v>
      </c>
      <c r="F15" s="36"/>
      <c r="G15" s="55">
        <v>69</v>
      </c>
      <c r="H15" s="56" t="s">
        <v>93</v>
      </c>
      <c r="I15" s="57"/>
      <c r="J15" s="58">
        <v>12.5</v>
      </c>
      <c r="K15" s="119">
        <f t="shared" si="1"/>
        <v>0</v>
      </c>
    </row>
    <row r="16" spans="1:11" s="5" customFormat="1" ht="24.95" customHeight="1">
      <c r="A16" s="60">
        <v>14</v>
      </c>
      <c r="B16" s="62" t="s">
        <v>61</v>
      </c>
      <c r="C16" s="57"/>
      <c r="D16" s="58">
        <v>9.5</v>
      </c>
      <c r="E16" s="116">
        <f t="shared" si="0"/>
        <v>0</v>
      </c>
      <c r="F16" s="36"/>
      <c r="G16" s="55">
        <v>71</v>
      </c>
      <c r="H16" s="56" t="s">
        <v>136</v>
      </c>
      <c r="I16" s="57"/>
      <c r="J16" s="58">
        <v>8.5</v>
      </c>
      <c r="K16" s="119">
        <f t="shared" si="1"/>
        <v>0</v>
      </c>
    </row>
    <row r="17" spans="1:11" s="5" customFormat="1" ht="24.95" customHeight="1">
      <c r="A17" s="60">
        <v>15</v>
      </c>
      <c r="B17" s="62" t="s">
        <v>105</v>
      </c>
      <c r="C17" s="57"/>
      <c r="D17" s="58">
        <v>12.5</v>
      </c>
      <c r="E17" s="117">
        <f t="shared" si="0"/>
        <v>0</v>
      </c>
      <c r="F17" s="33"/>
      <c r="G17" s="55">
        <v>72</v>
      </c>
      <c r="H17" s="56" t="s">
        <v>73</v>
      </c>
      <c r="I17" s="57"/>
      <c r="J17" s="59">
        <v>5</v>
      </c>
      <c r="K17" s="119">
        <f t="shared" si="1"/>
        <v>0</v>
      </c>
    </row>
    <row r="18" spans="1:11" s="5" customFormat="1" ht="24.95" customHeight="1">
      <c r="A18" s="60">
        <v>16</v>
      </c>
      <c r="B18" s="62" t="s">
        <v>63</v>
      </c>
      <c r="C18" s="57"/>
      <c r="D18" s="59">
        <v>10</v>
      </c>
      <c r="E18" s="117">
        <f t="shared" si="0"/>
        <v>0</v>
      </c>
      <c r="F18" s="33"/>
      <c r="G18" s="55">
        <v>73</v>
      </c>
      <c r="H18" s="56" t="s">
        <v>74</v>
      </c>
      <c r="I18" s="57"/>
      <c r="J18" s="59">
        <v>5</v>
      </c>
      <c r="K18" s="119">
        <f t="shared" si="1"/>
        <v>0</v>
      </c>
    </row>
    <row r="19" spans="1:11" s="5" customFormat="1" ht="24.95" customHeight="1">
      <c r="A19" s="60">
        <v>17</v>
      </c>
      <c r="B19" s="61" t="s">
        <v>102</v>
      </c>
      <c r="C19" s="57"/>
      <c r="D19" s="58">
        <v>12.5</v>
      </c>
      <c r="E19" s="117">
        <f t="shared" si="0"/>
        <v>0</v>
      </c>
      <c r="F19" s="33"/>
      <c r="G19" s="55">
        <v>74</v>
      </c>
      <c r="H19" s="56" t="s">
        <v>54</v>
      </c>
      <c r="I19" s="57"/>
      <c r="J19" s="58">
        <v>6.5</v>
      </c>
      <c r="K19" s="119">
        <f t="shared" si="1"/>
        <v>0</v>
      </c>
    </row>
    <row r="20" spans="1:11" s="5" customFormat="1" ht="24.95" customHeight="1">
      <c r="A20" s="60">
        <v>18</v>
      </c>
      <c r="B20" s="62" t="s">
        <v>64</v>
      </c>
      <c r="C20" s="57"/>
      <c r="D20" s="59">
        <v>10</v>
      </c>
      <c r="E20" s="116">
        <f t="shared" si="0"/>
        <v>0</v>
      </c>
      <c r="F20" s="36"/>
      <c r="G20" s="55">
        <v>75</v>
      </c>
      <c r="H20" s="56" t="s">
        <v>53</v>
      </c>
      <c r="I20" s="57"/>
      <c r="J20" s="58">
        <v>6.5</v>
      </c>
      <c r="K20" s="119">
        <f t="shared" si="1"/>
        <v>0</v>
      </c>
    </row>
    <row r="21" spans="1:11" s="5" customFormat="1" ht="24.95" customHeight="1">
      <c r="A21" s="60">
        <v>19</v>
      </c>
      <c r="B21" s="62" t="s">
        <v>65</v>
      </c>
      <c r="C21" s="57"/>
      <c r="D21" s="58">
        <v>19.5</v>
      </c>
      <c r="E21" s="117">
        <f t="shared" si="0"/>
        <v>0</v>
      </c>
      <c r="F21" s="33"/>
      <c r="G21" s="55">
        <v>76</v>
      </c>
      <c r="H21" s="56" t="s">
        <v>56</v>
      </c>
      <c r="I21" s="57"/>
      <c r="J21" s="59">
        <v>5</v>
      </c>
      <c r="K21" s="119">
        <f t="shared" si="1"/>
        <v>0</v>
      </c>
    </row>
    <row r="22" spans="1:11" s="5" customFormat="1" ht="24.95" customHeight="1">
      <c r="A22" s="60">
        <v>20</v>
      </c>
      <c r="B22" s="62" t="s">
        <v>66</v>
      </c>
      <c r="C22" s="57"/>
      <c r="D22" s="59">
        <v>13</v>
      </c>
      <c r="E22" s="117">
        <f t="shared" si="0"/>
        <v>0</v>
      </c>
      <c r="F22" s="36"/>
      <c r="G22" s="55">
        <v>77</v>
      </c>
      <c r="H22" s="56" t="s">
        <v>104</v>
      </c>
      <c r="I22" s="57"/>
      <c r="J22" s="58">
        <v>19.5</v>
      </c>
      <c r="K22" s="119">
        <f t="shared" si="1"/>
        <v>0</v>
      </c>
    </row>
    <row r="23" spans="1:11" s="5" customFormat="1" ht="24.95" customHeight="1">
      <c r="A23" s="60">
        <v>21</v>
      </c>
      <c r="B23" s="62" t="s">
        <v>67</v>
      </c>
      <c r="C23" s="57"/>
      <c r="D23" s="59">
        <v>11</v>
      </c>
      <c r="E23" s="116">
        <f t="shared" si="0"/>
        <v>0</v>
      </c>
      <c r="F23" s="33"/>
      <c r="G23" s="55">
        <v>78</v>
      </c>
      <c r="H23" s="56" t="s">
        <v>75</v>
      </c>
      <c r="I23" s="57"/>
      <c r="J23" s="59">
        <v>5</v>
      </c>
      <c r="K23" s="119">
        <f t="shared" si="1"/>
        <v>0</v>
      </c>
    </row>
    <row r="24" spans="1:11" s="5" customFormat="1" ht="24.95" customHeight="1">
      <c r="A24" s="60">
        <v>22</v>
      </c>
      <c r="B24" s="61" t="s">
        <v>103</v>
      </c>
      <c r="C24" s="57"/>
      <c r="D24" s="59">
        <v>18</v>
      </c>
      <c r="E24" s="116">
        <f t="shared" si="0"/>
        <v>0</v>
      </c>
      <c r="F24" s="33"/>
      <c r="G24" s="55">
        <v>80</v>
      </c>
      <c r="H24" s="56" t="s">
        <v>46</v>
      </c>
      <c r="I24" s="57"/>
      <c r="J24" s="59">
        <v>13</v>
      </c>
      <c r="K24" s="119">
        <f t="shared" si="1"/>
        <v>0</v>
      </c>
    </row>
    <row r="25" spans="1:11" s="5" customFormat="1" ht="24.95" customHeight="1">
      <c r="A25" s="55">
        <v>23</v>
      </c>
      <c r="B25" s="56" t="s">
        <v>84</v>
      </c>
      <c r="C25" s="57"/>
      <c r="D25" s="58">
        <v>9.5</v>
      </c>
      <c r="E25" s="118">
        <f t="shared" si="0"/>
        <v>0</v>
      </c>
      <c r="F25" s="33"/>
      <c r="G25" s="55">
        <v>83</v>
      </c>
      <c r="H25" s="56" t="s">
        <v>94</v>
      </c>
      <c r="I25" s="57"/>
      <c r="J25" s="58">
        <v>12.5</v>
      </c>
      <c r="K25" s="119">
        <f t="shared" si="1"/>
        <v>0</v>
      </c>
    </row>
    <row r="26" spans="1:11" s="5" customFormat="1" ht="24.95" customHeight="1">
      <c r="A26" s="55">
        <v>26</v>
      </c>
      <c r="B26" s="56" t="s">
        <v>51</v>
      </c>
      <c r="C26" s="57"/>
      <c r="D26" s="59">
        <v>13</v>
      </c>
      <c r="E26" s="119">
        <f t="shared" si="0"/>
        <v>0</v>
      </c>
      <c r="F26" s="36"/>
      <c r="G26" s="55">
        <v>84</v>
      </c>
      <c r="H26" s="56" t="s">
        <v>95</v>
      </c>
      <c r="I26" s="57"/>
      <c r="J26" s="58">
        <v>12.5</v>
      </c>
      <c r="K26" s="119">
        <f t="shared" si="1"/>
        <v>0</v>
      </c>
    </row>
    <row r="27" spans="1:11" s="5" customFormat="1" ht="24.95" customHeight="1">
      <c r="A27" s="55">
        <v>27</v>
      </c>
      <c r="B27" s="56" t="s">
        <v>68</v>
      </c>
      <c r="C27" s="57"/>
      <c r="D27" s="59">
        <v>13</v>
      </c>
      <c r="E27" s="119">
        <f t="shared" si="0"/>
        <v>0</v>
      </c>
      <c r="F27" s="36"/>
      <c r="G27" s="55">
        <v>86</v>
      </c>
      <c r="H27" s="56" t="s">
        <v>76</v>
      </c>
      <c r="I27" s="57"/>
      <c r="J27" s="59">
        <v>13</v>
      </c>
      <c r="K27" s="119">
        <f t="shared" si="1"/>
        <v>0</v>
      </c>
    </row>
    <row r="28" spans="1:11" s="5" customFormat="1" ht="24.95" customHeight="1">
      <c r="A28" s="55">
        <v>28</v>
      </c>
      <c r="B28" s="56" t="s">
        <v>135</v>
      </c>
      <c r="C28" s="57"/>
      <c r="D28" s="58">
        <v>8.5</v>
      </c>
      <c r="E28" s="119">
        <f t="shared" si="0"/>
        <v>0</v>
      </c>
      <c r="F28" s="36"/>
      <c r="G28" s="55">
        <v>88</v>
      </c>
      <c r="H28" s="56" t="s">
        <v>89</v>
      </c>
      <c r="I28" s="57"/>
      <c r="J28" s="58">
        <v>10.5</v>
      </c>
      <c r="K28" s="119">
        <f t="shared" si="1"/>
        <v>0</v>
      </c>
    </row>
    <row r="29" spans="1:11" s="5" customFormat="1" ht="24.95" customHeight="1">
      <c r="A29" s="55">
        <v>29</v>
      </c>
      <c r="B29" s="56" t="s">
        <v>85</v>
      </c>
      <c r="C29" s="57"/>
      <c r="D29" s="58">
        <v>12.5</v>
      </c>
      <c r="E29" s="118">
        <f t="shared" si="0"/>
        <v>0</v>
      </c>
      <c r="F29" s="33"/>
      <c r="G29" s="55">
        <v>91</v>
      </c>
      <c r="H29" s="56" t="s">
        <v>58</v>
      </c>
      <c r="I29" s="57"/>
      <c r="J29" s="59">
        <v>13</v>
      </c>
      <c r="K29" s="119">
        <f t="shared" si="1"/>
        <v>0</v>
      </c>
    </row>
    <row r="30" spans="1:11" s="5" customFormat="1" ht="24.95" customHeight="1">
      <c r="A30" s="55">
        <v>30</v>
      </c>
      <c r="B30" s="56" t="s">
        <v>40</v>
      </c>
      <c r="C30" s="57"/>
      <c r="D30" s="59">
        <v>10</v>
      </c>
      <c r="E30" s="119">
        <f t="shared" si="0"/>
        <v>0</v>
      </c>
      <c r="F30" s="36"/>
      <c r="G30" s="68">
        <v>93</v>
      </c>
      <c r="H30" s="69" t="s">
        <v>137</v>
      </c>
      <c r="I30" s="57"/>
      <c r="J30" s="71">
        <v>6.5</v>
      </c>
      <c r="K30" s="119">
        <f t="shared" si="1"/>
        <v>0</v>
      </c>
    </row>
    <row r="31" spans="1:11" s="5" customFormat="1" ht="24.95" customHeight="1">
      <c r="A31" s="55">
        <v>31</v>
      </c>
      <c r="B31" s="56" t="s">
        <v>37</v>
      </c>
      <c r="C31" s="57"/>
      <c r="D31" s="59">
        <v>10</v>
      </c>
      <c r="E31" s="118">
        <f t="shared" si="0"/>
        <v>0</v>
      </c>
      <c r="F31" s="33"/>
      <c r="G31" s="68">
        <v>94</v>
      </c>
      <c r="H31" s="69" t="s">
        <v>138</v>
      </c>
      <c r="I31" s="57"/>
      <c r="J31" s="71">
        <v>6.5</v>
      </c>
      <c r="K31" s="119">
        <f t="shared" si="1"/>
        <v>0</v>
      </c>
    </row>
    <row r="32" spans="1:11" s="5" customFormat="1" ht="24.95" customHeight="1">
      <c r="A32" s="55">
        <v>32</v>
      </c>
      <c r="B32" s="56" t="s">
        <v>116</v>
      </c>
      <c r="C32" s="57"/>
      <c r="D32" s="58">
        <v>19.5</v>
      </c>
      <c r="E32" s="119">
        <f t="shared" si="0"/>
        <v>0</v>
      </c>
      <c r="F32" s="36"/>
      <c r="G32" s="50">
        <v>94</v>
      </c>
      <c r="H32" s="51" t="s">
        <v>106</v>
      </c>
      <c r="I32" s="57"/>
      <c r="J32" s="54">
        <v>7</v>
      </c>
      <c r="K32" s="122" t="s">
        <v>108</v>
      </c>
    </row>
    <row r="33" spans="1:14" s="5" customFormat="1" ht="24.95" customHeight="1">
      <c r="A33" s="55">
        <v>33</v>
      </c>
      <c r="B33" s="61" t="s">
        <v>88</v>
      </c>
      <c r="C33" s="57"/>
      <c r="D33" s="59">
        <v>9</v>
      </c>
      <c r="E33" s="119">
        <f t="shared" si="0"/>
        <v>0</v>
      </c>
      <c r="F33" s="36"/>
      <c r="G33" s="50">
        <v>95</v>
      </c>
      <c r="H33" s="51" t="s">
        <v>107</v>
      </c>
      <c r="I33" s="57"/>
      <c r="J33" s="54">
        <v>8</v>
      </c>
      <c r="K33" s="122" t="s">
        <v>108</v>
      </c>
    </row>
    <row r="34" spans="1:14" s="5" customFormat="1" ht="24.95" customHeight="1">
      <c r="A34" s="55">
        <v>34</v>
      </c>
      <c r="B34" s="56" t="s">
        <v>86</v>
      </c>
      <c r="C34" s="57"/>
      <c r="D34" s="58">
        <v>9.5</v>
      </c>
      <c r="E34" s="118">
        <f t="shared" si="0"/>
        <v>0</v>
      </c>
      <c r="F34" s="33"/>
      <c r="G34" s="68">
        <v>95</v>
      </c>
      <c r="H34" s="69" t="s">
        <v>139</v>
      </c>
      <c r="I34" s="57"/>
      <c r="J34" s="71">
        <v>6.5</v>
      </c>
      <c r="K34" s="119">
        <f t="shared" ref="K34:K52" si="2">J34*I34</f>
        <v>0</v>
      </c>
    </row>
    <row r="35" spans="1:14" s="5" customFormat="1" ht="24.95" customHeight="1">
      <c r="A35" s="55">
        <v>35</v>
      </c>
      <c r="B35" s="56" t="s">
        <v>87</v>
      </c>
      <c r="C35" s="57"/>
      <c r="D35" s="59">
        <v>9</v>
      </c>
      <c r="E35" s="119">
        <f t="shared" si="0"/>
        <v>0</v>
      </c>
      <c r="F35" s="36"/>
      <c r="G35" s="68">
        <v>96</v>
      </c>
      <c r="H35" s="69" t="s">
        <v>115</v>
      </c>
      <c r="I35" s="57"/>
      <c r="J35" s="71">
        <v>17.5</v>
      </c>
      <c r="K35" s="119">
        <f t="shared" si="2"/>
        <v>0</v>
      </c>
    </row>
    <row r="36" spans="1:14" s="5" customFormat="1" ht="24.95" customHeight="1">
      <c r="A36" s="55">
        <v>36</v>
      </c>
      <c r="B36" s="56" t="s">
        <v>96</v>
      </c>
      <c r="C36" s="57"/>
      <c r="D36" s="59">
        <v>12</v>
      </c>
      <c r="E36" s="119">
        <f t="shared" ref="E36:E52" si="3">D36*C36</f>
        <v>0</v>
      </c>
      <c r="F36" s="36"/>
      <c r="G36" s="55">
        <v>107</v>
      </c>
      <c r="H36" s="56" t="s">
        <v>129</v>
      </c>
      <c r="I36" s="57"/>
      <c r="J36" s="59">
        <v>8</v>
      </c>
      <c r="K36" s="119">
        <f t="shared" si="2"/>
        <v>0</v>
      </c>
    </row>
    <row r="37" spans="1:14" s="5" customFormat="1" ht="24.95" customHeight="1">
      <c r="A37" s="55">
        <v>37</v>
      </c>
      <c r="B37" s="56" t="s">
        <v>141</v>
      </c>
      <c r="C37" s="57"/>
      <c r="D37" s="59">
        <v>6</v>
      </c>
      <c r="E37" s="119">
        <f t="shared" si="3"/>
        <v>0</v>
      </c>
      <c r="F37" s="36"/>
      <c r="G37" s="55">
        <v>111</v>
      </c>
      <c r="H37" s="56" t="s">
        <v>77</v>
      </c>
      <c r="I37" s="57"/>
      <c r="J37" s="59">
        <v>9</v>
      </c>
      <c r="K37" s="119">
        <f t="shared" si="2"/>
        <v>0</v>
      </c>
    </row>
    <row r="38" spans="1:14" s="5" customFormat="1" ht="24.95" customHeight="1">
      <c r="A38" s="55">
        <v>38</v>
      </c>
      <c r="B38" s="56" t="s">
        <v>132</v>
      </c>
      <c r="C38" s="57"/>
      <c r="D38" s="58">
        <v>7.5</v>
      </c>
      <c r="E38" s="118">
        <f t="shared" si="3"/>
        <v>0</v>
      </c>
      <c r="F38" s="33"/>
      <c r="G38" s="55">
        <v>122</v>
      </c>
      <c r="H38" s="56" t="s">
        <v>78</v>
      </c>
      <c r="I38" s="57"/>
      <c r="J38" s="58">
        <v>12.5</v>
      </c>
      <c r="K38" s="119">
        <f t="shared" si="2"/>
        <v>0</v>
      </c>
    </row>
    <row r="39" spans="1:14" s="5" customFormat="1" ht="24.95" customHeight="1">
      <c r="A39" s="55">
        <v>39</v>
      </c>
      <c r="B39" s="56" t="s">
        <v>117</v>
      </c>
      <c r="C39" s="57"/>
      <c r="D39" s="58">
        <v>9.5</v>
      </c>
      <c r="E39" s="118">
        <f t="shared" si="3"/>
        <v>0</v>
      </c>
      <c r="F39" s="33"/>
      <c r="G39" s="63">
        <v>123</v>
      </c>
      <c r="H39" s="64" t="s">
        <v>79</v>
      </c>
      <c r="I39" s="57"/>
      <c r="J39" s="66">
        <v>7.5</v>
      </c>
      <c r="K39" s="119">
        <f t="shared" si="2"/>
        <v>0</v>
      </c>
    </row>
    <row r="40" spans="1:14" s="5" customFormat="1" ht="24.95" customHeight="1">
      <c r="A40" s="55">
        <v>40</v>
      </c>
      <c r="B40" s="56" t="s">
        <v>69</v>
      </c>
      <c r="C40" s="57"/>
      <c r="D40" s="59">
        <v>20</v>
      </c>
      <c r="E40" s="119">
        <f t="shared" si="3"/>
        <v>0</v>
      </c>
      <c r="F40" s="36"/>
      <c r="G40" s="68">
        <v>141</v>
      </c>
      <c r="H40" s="69" t="s">
        <v>109</v>
      </c>
      <c r="I40" s="57"/>
      <c r="J40" s="72">
        <v>2.25</v>
      </c>
      <c r="K40" s="119">
        <f t="shared" si="2"/>
        <v>0</v>
      </c>
    </row>
    <row r="41" spans="1:14" s="5" customFormat="1" ht="24.95" customHeight="1">
      <c r="A41" s="55">
        <v>42</v>
      </c>
      <c r="B41" s="56" t="s">
        <v>90</v>
      </c>
      <c r="C41" s="57"/>
      <c r="D41" s="59">
        <v>11</v>
      </c>
      <c r="E41" s="118">
        <f t="shared" si="3"/>
        <v>0</v>
      </c>
      <c r="F41" s="33"/>
      <c r="G41" s="68">
        <v>142</v>
      </c>
      <c r="H41" s="69" t="s">
        <v>110</v>
      </c>
      <c r="I41" s="57"/>
      <c r="J41" s="72">
        <v>2.25</v>
      </c>
      <c r="K41" s="119">
        <f t="shared" si="2"/>
        <v>0</v>
      </c>
    </row>
    <row r="42" spans="1:14" s="5" customFormat="1" ht="24.95" customHeight="1">
      <c r="A42" s="55">
        <v>44</v>
      </c>
      <c r="B42" s="56" t="s">
        <v>70</v>
      </c>
      <c r="C42" s="57"/>
      <c r="D42" s="59">
        <v>10</v>
      </c>
      <c r="E42" s="118">
        <f t="shared" si="3"/>
        <v>0</v>
      </c>
      <c r="F42" s="36"/>
      <c r="G42" s="68">
        <v>143</v>
      </c>
      <c r="H42" s="69" t="s">
        <v>111</v>
      </c>
      <c r="I42" s="57"/>
      <c r="J42" s="72">
        <v>2.25</v>
      </c>
      <c r="K42" s="119">
        <f t="shared" si="2"/>
        <v>0</v>
      </c>
    </row>
    <row r="43" spans="1:14" s="5" customFormat="1" ht="24.95" customHeight="1">
      <c r="A43" s="55">
        <v>45</v>
      </c>
      <c r="B43" s="56" t="s">
        <v>71</v>
      </c>
      <c r="C43" s="57"/>
      <c r="D43" s="58">
        <v>5.5</v>
      </c>
      <c r="E43" s="120">
        <f t="shared" si="3"/>
        <v>0</v>
      </c>
      <c r="F43" s="36"/>
      <c r="G43" s="68">
        <v>144</v>
      </c>
      <c r="H43" s="69" t="s">
        <v>112</v>
      </c>
      <c r="I43" s="57"/>
      <c r="J43" s="72">
        <v>2.25</v>
      </c>
      <c r="K43" s="119">
        <f t="shared" si="2"/>
        <v>0</v>
      </c>
    </row>
    <row r="44" spans="1:14" s="5" customFormat="1" ht="24.95" customHeight="1">
      <c r="A44" s="63">
        <v>46</v>
      </c>
      <c r="B44" s="64" t="s">
        <v>128</v>
      </c>
      <c r="C44" s="57"/>
      <c r="D44" s="66">
        <v>4.5</v>
      </c>
      <c r="E44" s="120">
        <f t="shared" si="3"/>
        <v>0</v>
      </c>
      <c r="F44" s="33"/>
      <c r="G44" s="68">
        <v>145</v>
      </c>
      <c r="H44" s="69" t="s">
        <v>113</v>
      </c>
      <c r="I44" s="57"/>
      <c r="J44" s="72">
        <v>3.75</v>
      </c>
      <c r="K44" s="119">
        <f t="shared" si="2"/>
        <v>0</v>
      </c>
      <c r="N44" s="5">
        <f>53-3</f>
        <v>50</v>
      </c>
    </row>
    <row r="45" spans="1:14" s="5" customFormat="1" ht="24.95" customHeight="1">
      <c r="A45" s="63">
        <v>47</v>
      </c>
      <c r="B45" s="64" t="s">
        <v>118</v>
      </c>
      <c r="C45" s="57"/>
      <c r="D45" s="66">
        <v>8.5</v>
      </c>
      <c r="E45" s="120">
        <f t="shared" si="3"/>
        <v>0</v>
      </c>
      <c r="F45" s="33"/>
      <c r="G45" s="68">
        <v>146</v>
      </c>
      <c r="H45" s="69" t="s">
        <v>114</v>
      </c>
      <c r="I45" s="57"/>
      <c r="J45" s="72">
        <v>3.75</v>
      </c>
      <c r="K45" s="119">
        <f t="shared" si="2"/>
        <v>0</v>
      </c>
    </row>
    <row r="46" spans="1:14" s="5" customFormat="1" ht="24.95" customHeight="1">
      <c r="A46" s="63">
        <v>48</v>
      </c>
      <c r="B46" s="64" t="s">
        <v>127</v>
      </c>
      <c r="C46" s="57"/>
      <c r="D46" s="67">
        <v>13</v>
      </c>
      <c r="E46" s="120">
        <f t="shared" si="3"/>
        <v>0</v>
      </c>
      <c r="F46" s="33"/>
      <c r="G46" s="68">
        <v>147</v>
      </c>
      <c r="H46" s="69" t="s">
        <v>123</v>
      </c>
      <c r="I46" s="57"/>
      <c r="J46" s="72">
        <v>2.25</v>
      </c>
      <c r="K46" s="119">
        <f t="shared" si="2"/>
        <v>0</v>
      </c>
    </row>
    <row r="47" spans="1:14" s="5" customFormat="1" ht="24.95" customHeight="1">
      <c r="A47" s="55">
        <v>49</v>
      </c>
      <c r="B47" s="56" t="s">
        <v>91</v>
      </c>
      <c r="C47" s="57"/>
      <c r="D47" s="58">
        <v>12.5</v>
      </c>
      <c r="E47" s="118">
        <f t="shared" si="3"/>
        <v>0</v>
      </c>
      <c r="F47" s="33"/>
      <c r="G47" s="68">
        <v>148</v>
      </c>
      <c r="H47" s="69" t="s">
        <v>134</v>
      </c>
      <c r="I47" s="57"/>
      <c r="J47" s="72">
        <v>2.25</v>
      </c>
      <c r="K47" s="119">
        <f t="shared" si="2"/>
        <v>0</v>
      </c>
    </row>
    <row r="48" spans="1:14" s="5" customFormat="1" ht="24.95" customHeight="1">
      <c r="A48" s="55">
        <v>51</v>
      </c>
      <c r="B48" s="56" t="s">
        <v>119</v>
      </c>
      <c r="C48" s="57"/>
      <c r="D48" s="59">
        <v>5</v>
      </c>
      <c r="E48" s="118">
        <f t="shared" si="3"/>
        <v>0</v>
      </c>
      <c r="F48" s="36"/>
      <c r="G48" s="68">
        <v>149</v>
      </c>
      <c r="H48" s="69" t="s">
        <v>133</v>
      </c>
      <c r="I48" s="57"/>
      <c r="J48" s="72">
        <v>2.25</v>
      </c>
      <c r="K48" s="119">
        <f t="shared" si="2"/>
        <v>0</v>
      </c>
    </row>
    <row r="49" spans="1:11" s="5" customFormat="1" ht="24.95" customHeight="1">
      <c r="A49" s="55">
        <v>52</v>
      </c>
      <c r="B49" s="56" t="s">
        <v>72</v>
      </c>
      <c r="C49" s="57"/>
      <c r="D49" s="58">
        <v>12.5</v>
      </c>
      <c r="E49" s="118">
        <f t="shared" si="3"/>
        <v>0</v>
      </c>
      <c r="F49" s="33"/>
      <c r="G49" s="68">
        <v>150</v>
      </c>
      <c r="H49" s="69" t="s">
        <v>124</v>
      </c>
      <c r="I49" s="57"/>
      <c r="J49" s="72">
        <v>2.25</v>
      </c>
      <c r="K49" s="119">
        <f t="shared" si="2"/>
        <v>0</v>
      </c>
    </row>
    <row r="50" spans="1:11" s="5" customFormat="1" ht="24.95" customHeight="1">
      <c r="A50" s="55">
        <v>53</v>
      </c>
      <c r="B50" s="56" t="s">
        <v>38</v>
      </c>
      <c r="C50" s="57"/>
      <c r="D50" s="59">
        <v>10</v>
      </c>
      <c r="E50" s="118">
        <f t="shared" si="3"/>
        <v>0</v>
      </c>
      <c r="F50" s="36"/>
      <c r="G50" s="73">
        <v>151</v>
      </c>
      <c r="H50" s="74" t="s">
        <v>125</v>
      </c>
      <c r="I50" s="57"/>
      <c r="J50" s="76">
        <v>2.25</v>
      </c>
      <c r="K50" s="119">
        <f t="shared" si="2"/>
        <v>0</v>
      </c>
    </row>
    <row r="51" spans="1:11" s="5" customFormat="1" ht="24.95" customHeight="1">
      <c r="A51" s="55">
        <v>54</v>
      </c>
      <c r="B51" s="56" t="s">
        <v>120</v>
      </c>
      <c r="C51" s="57"/>
      <c r="D51" s="59">
        <v>5</v>
      </c>
      <c r="E51" s="118">
        <f t="shared" si="3"/>
        <v>0</v>
      </c>
      <c r="F51" s="36"/>
      <c r="G51" s="68">
        <v>152</v>
      </c>
      <c r="H51" s="69" t="s">
        <v>126</v>
      </c>
      <c r="I51" s="57"/>
      <c r="J51" s="72">
        <v>2.25</v>
      </c>
      <c r="K51" s="119">
        <f t="shared" si="2"/>
        <v>0</v>
      </c>
    </row>
    <row r="52" spans="1:11" s="5" customFormat="1" ht="31.5" customHeight="1" thickBot="1">
      <c r="A52" s="63">
        <v>55</v>
      </c>
      <c r="B52" s="64" t="s">
        <v>140</v>
      </c>
      <c r="C52" s="57"/>
      <c r="D52" s="67">
        <v>10</v>
      </c>
      <c r="E52" s="121">
        <f t="shared" si="3"/>
        <v>0</v>
      </c>
      <c r="F52" s="23"/>
      <c r="G52" s="77">
        <v>1499</v>
      </c>
      <c r="H52" s="154" t="s">
        <v>154</v>
      </c>
      <c r="I52" s="57"/>
      <c r="J52" s="103">
        <v>4</v>
      </c>
      <c r="K52" s="119">
        <f t="shared" si="2"/>
        <v>0</v>
      </c>
    </row>
    <row r="53" spans="1:11" s="5" customFormat="1" ht="39.75" customHeight="1" thickBot="1">
      <c r="A53" s="104"/>
      <c r="B53" s="105" t="s">
        <v>6</v>
      </c>
      <c r="C53" s="106"/>
      <c r="D53" s="107"/>
      <c r="E53" s="123">
        <f>SUM(E3:E52)</f>
        <v>0</v>
      </c>
      <c r="F53" s="108"/>
      <c r="G53" s="104"/>
      <c r="H53" s="105" t="s">
        <v>7</v>
      </c>
      <c r="I53" s="106"/>
      <c r="J53" s="107"/>
      <c r="K53" s="123">
        <f>SUM(K3:K52)</f>
        <v>0</v>
      </c>
    </row>
    <row r="54" spans="1:11" ht="50.1" customHeight="1" thickBot="1">
      <c r="A54" s="176" t="s">
        <v>17</v>
      </c>
      <c r="B54" s="177"/>
      <c r="C54" s="177"/>
      <c r="D54" s="178"/>
      <c r="E54" s="176" t="s">
        <v>18</v>
      </c>
      <c r="F54" s="177"/>
      <c r="G54" s="177"/>
      <c r="H54" s="178"/>
      <c r="I54" s="109" t="s">
        <v>6</v>
      </c>
      <c r="J54" s="109"/>
      <c r="K54" s="110">
        <f>E53</f>
        <v>0</v>
      </c>
    </row>
    <row r="55" spans="1:11" ht="50.1" customHeight="1" thickBot="1">
      <c r="A55" s="179" t="s">
        <v>19</v>
      </c>
      <c r="B55" s="180"/>
      <c r="C55" s="180"/>
      <c r="D55" s="181"/>
      <c r="E55" s="179" t="s">
        <v>20</v>
      </c>
      <c r="F55" s="180"/>
      <c r="G55" s="180"/>
      <c r="H55" s="181"/>
      <c r="I55" s="111" t="s">
        <v>7</v>
      </c>
      <c r="J55" s="112"/>
      <c r="K55" s="113">
        <f>K53</f>
        <v>0</v>
      </c>
    </row>
    <row r="56" spans="1:11" ht="50.1" customHeight="1" thickBot="1">
      <c r="A56" s="179" t="s">
        <v>21</v>
      </c>
      <c r="B56" s="180"/>
      <c r="C56" s="180"/>
      <c r="D56" s="181"/>
      <c r="E56" s="179" t="s">
        <v>22</v>
      </c>
      <c r="F56" s="180"/>
      <c r="G56" s="180"/>
      <c r="H56" s="181"/>
      <c r="I56" s="187" t="s">
        <v>144</v>
      </c>
      <c r="J56" s="188"/>
      <c r="K56" s="124">
        <f>K55+K54+30</f>
        <v>30</v>
      </c>
    </row>
    <row r="57" spans="1:11" ht="50.1" customHeight="1" thickBot="1">
      <c r="A57" s="179" t="s">
        <v>23</v>
      </c>
      <c r="B57" s="180"/>
      <c r="C57" s="180"/>
      <c r="D57" s="181"/>
      <c r="E57" s="195" t="s">
        <v>145</v>
      </c>
      <c r="F57" s="196"/>
      <c r="G57" s="196"/>
      <c r="H57" s="197"/>
      <c r="I57" s="114"/>
      <c r="J57" s="114"/>
      <c r="K57" s="125"/>
    </row>
    <row r="58" spans="1:11" ht="50.1" customHeight="1" thickBot="1">
      <c r="A58" s="189" t="s">
        <v>24</v>
      </c>
      <c r="B58" s="190"/>
      <c r="C58" s="190"/>
      <c r="D58" s="191"/>
      <c r="E58" s="192" t="s">
        <v>146</v>
      </c>
      <c r="F58" s="193"/>
      <c r="G58" s="193"/>
      <c r="H58" s="193"/>
      <c r="I58" s="193"/>
      <c r="J58" s="193"/>
      <c r="K58" s="194"/>
    </row>
    <row r="59" spans="1:11" s="115" customFormat="1" ht="15" customHeight="1">
      <c r="A59" s="186" t="s">
        <v>47</v>
      </c>
      <c r="B59" s="186"/>
      <c r="C59" s="186"/>
      <c r="D59" s="186"/>
      <c r="E59" s="186"/>
      <c r="F59" s="186"/>
      <c r="G59" s="186"/>
      <c r="H59" s="186"/>
      <c r="I59" s="186"/>
      <c r="J59" s="186"/>
      <c r="K59" s="186"/>
    </row>
    <row r="60" spans="1:11" s="115" customFormat="1" ht="15" customHeight="1">
      <c r="A60" s="185" t="s">
        <v>57</v>
      </c>
      <c r="B60" s="185"/>
      <c r="C60" s="185"/>
      <c r="D60" s="185"/>
      <c r="E60" s="185"/>
      <c r="F60" s="185"/>
      <c r="G60" s="185"/>
      <c r="H60" s="185"/>
      <c r="I60" s="185"/>
      <c r="J60" s="185"/>
      <c r="K60" s="185"/>
    </row>
    <row r="61" spans="1:11" s="115" customFormat="1" ht="15" customHeight="1">
      <c r="A61" s="184" t="s">
        <v>35</v>
      </c>
      <c r="B61" s="184"/>
      <c r="C61" s="184"/>
      <c r="D61" s="184"/>
      <c r="E61" s="184"/>
      <c r="F61" s="184"/>
      <c r="G61" s="184"/>
      <c r="H61" s="184"/>
      <c r="I61" s="184"/>
      <c r="J61" s="184"/>
      <c r="K61" s="184"/>
    </row>
  </sheetData>
  <mergeCells count="16">
    <mergeCell ref="A61:K61"/>
    <mergeCell ref="A60:K60"/>
    <mergeCell ref="A59:K59"/>
    <mergeCell ref="I56:J56"/>
    <mergeCell ref="A58:D58"/>
    <mergeCell ref="E58:K58"/>
    <mergeCell ref="A56:D56"/>
    <mergeCell ref="E56:H56"/>
    <mergeCell ref="A57:D57"/>
    <mergeCell ref="E57:H57"/>
    <mergeCell ref="G1:K1"/>
    <mergeCell ref="A54:D54"/>
    <mergeCell ref="E54:H54"/>
    <mergeCell ref="A55:D55"/>
    <mergeCell ref="E55:H55"/>
    <mergeCell ref="A1:E1"/>
  </mergeCells>
  <pageMargins left="0.39370078740157483" right="0" top="0" bottom="0" header="0" footer="0"/>
  <pageSetup paperSize="9" scale="5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DB91-35B7-464A-AF39-C9587FAF789B}">
  <dimension ref="A1:IT105"/>
  <sheetViews>
    <sheetView workbookViewId="0">
      <pane xSplit="5" ySplit="5" topLeftCell="F6" activePane="bottomRight" state="frozen"/>
      <selection pane="topRight" activeCell="F1" sqref="F1"/>
      <selection pane="bottomLeft" activeCell="A6" sqref="A6"/>
      <selection pane="bottomRight" activeCell="C7" sqref="C7"/>
    </sheetView>
  </sheetViews>
  <sheetFormatPr baseColWidth="10" defaultColWidth="15.42578125" defaultRowHeight="14.25"/>
  <cols>
    <col min="1" max="1" width="7.140625" style="151" customWidth="1"/>
    <col min="2" max="2" width="46.7109375" style="151" customWidth="1"/>
    <col min="3" max="3" width="17.7109375" style="151" customWidth="1"/>
    <col min="4" max="4" width="11.42578125" style="152" customWidth="1"/>
    <col min="5" max="5" width="20.85546875" style="152" customWidth="1"/>
    <col min="6" max="6" width="21.7109375" style="151" customWidth="1"/>
    <col min="7" max="256" width="15.42578125" style="132"/>
    <col min="257" max="257" width="4.7109375" style="132" customWidth="1"/>
    <col min="258" max="258" width="46.7109375" style="132" customWidth="1"/>
    <col min="259" max="259" width="17.7109375" style="132" customWidth="1"/>
    <col min="260" max="260" width="11.42578125" style="132" customWidth="1"/>
    <col min="261" max="261" width="20.85546875" style="132" customWidth="1"/>
    <col min="262" max="262" width="21.7109375" style="132" customWidth="1"/>
    <col min="263" max="512" width="15.42578125" style="132"/>
    <col min="513" max="513" width="4.7109375" style="132" customWidth="1"/>
    <col min="514" max="514" width="46.7109375" style="132" customWidth="1"/>
    <col min="515" max="515" width="17.7109375" style="132" customWidth="1"/>
    <col min="516" max="516" width="11.42578125" style="132" customWidth="1"/>
    <col min="517" max="517" width="20.85546875" style="132" customWidth="1"/>
    <col min="518" max="518" width="21.7109375" style="132" customWidth="1"/>
    <col min="519" max="768" width="15.42578125" style="132"/>
    <col min="769" max="769" width="4.7109375" style="132" customWidth="1"/>
    <col min="770" max="770" width="46.7109375" style="132" customWidth="1"/>
    <col min="771" max="771" width="17.7109375" style="132" customWidth="1"/>
    <col min="772" max="772" width="11.42578125" style="132" customWidth="1"/>
    <col min="773" max="773" width="20.85546875" style="132" customWidth="1"/>
    <col min="774" max="774" width="21.7109375" style="132" customWidth="1"/>
    <col min="775" max="1024" width="15.42578125" style="132"/>
    <col min="1025" max="1025" width="4.7109375" style="132" customWidth="1"/>
    <col min="1026" max="1026" width="46.7109375" style="132" customWidth="1"/>
    <col min="1027" max="1027" width="17.7109375" style="132" customWidth="1"/>
    <col min="1028" max="1028" width="11.42578125" style="132" customWidth="1"/>
    <col min="1029" max="1029" width="20.85546875" style="132" customWidth="1"/>
    <col min="1030" max="1030" width="21.7109375" style="132" customWidth="1"/>
    <col min="1031" max="1280" width="15.42578125" style="132"/>
    <col min="1281" max="1281" width="4.7109375" style="132" customWidth="1"/>
    <col min="1282" max="1282" width="46.7109375" style="132" customWidth="1"/>
    <col min="1283" max="1283" width="17.7109375" style="132" customWidth="1"/>
    <col min="1284" max="1284" width="11.42578125" style="132" customWidth="1"/>
    <col min="1285" max="1285" width="20.85546875" style="132" customWidth="1"/>
    <col min="1286" max="1286" width="21.7109375" style="132" customWidth="1"/>
    <col min="1287" max="1536" width="15.42578125" style="132"/>
    <col min="1537" max="1537" width="4.7109375" style="132" customWidth="1"/>
    <col min="1538" max="1538" width="46.7109375" style="132" customWidth="1"/>
    <col min="1539" max="1539" width="17.7109375" style="132" customWidth="1"/>
    <col min="1540" max="1540" width="11.42578125" style="132" customWidth="1"/>
    <col min="1541" max="1541" width="20.85546875" style="132" customWidth="1"/>
    <col min="1542" max="1542" width="21.7109375" style="132" customWidth="1"/>
    <col min="1543" max="1792" width="15.42578125" style="132"/>
    <col min="1793" max="1793" width="4.7109375" style="132" customWidth="1"/>
    <col min="1794" max="1794" width="46.7109375" style="132" customWidth="1"/>
    <col min="1795" max="1795" width="17.7109375" style="132" customWidth="1"/>
    <col min="1796" max="1796" width="11.42578125" style="132" customWidth="1"/>
    <col min="1797" max="1797" width="20.85546875" style="132" customWidth="1"/>
    <col min="1798" max="1798" width="21.7109375" style="132" customWidth="1"/>
    <col min="1799" max="2048" width="15.42578125" style="132"/>
    <col min="2049" max="2049" width="4.7109375" style="132" customWidth="1"/>
    <col min="2050" max="2050" width="46.7109375" style="132" customWidth="1"/>
    <col min="2051" max="2051" width="17.7109375" style="132" customWidth="1"/>
    <col min="2052" max="2052" width="11.42578125" style="132" customWidth="1"/>
    <col min="2053" max="2053" width="20.85546875" style="132" customWidth="1"/>
    <col min="2054" max="2054" width="21.7109375" style="132" customWidth="1"/>
    <col min="2055" max="2304" width="15.42578125" style="132"/>
    <col min="2305" max="2305" width="4.7109375" style="132" customWidth="1"/>
    <col min="2306" max="2306" width="46.7109375" style="132" customWidth="1"/>
    <col min="2307" max="2307" width="17.7109375" style="132" customWidth="1"/>
    <col min="2308" max="2308" width="11.42578125" style="132" customWidth="1"/>
    <col min="2309" max="2309" width="20.85546875" style="132" customWidth="1"/>
    <col min="2310" max="2310" width="21.7109375" style="132" customWidth="1"/>
    <col min="2311" max="2560" width="15.42578125" style="132"/>
    <col min="2561" max="2561" width="4.7109375" style="132" customWidth="1"/>
    <col min="2562" max="2562" width="46.7109375" style="132" customWidth="1"/>
    <col min="2563" max="2563" width="17.7109375" style="132" customWidth="1"/>
    <col min="2564" max="2564" width="11.42578125" style="132" customWidth="1"/>
    <col min="2565" max="2565" width="20.85546875" style="132" customWidth="1"/>
    <col min="2566" max="2566" width="21.7109375" style="132" customWidth="1"/>
    <col min="2567" max="2816" width="15.42578125" style="132"/>
    <col min="2817" max="2817" width="4.7109375" style="132" customWidth="1"/>
    <col min="2818" max="2818" width="46.7109375" style="132" customWidth="1"/>
    <col min="2819" max="2819" width="17.7109375" style="132" customWidth="1"/>
    <col min="2820" max="2820" width="11.42578125" style="132" customWidth="1"/>
    <col min="2821" max="2821" width="20.85546875" style="132" customWidth="1"/>
    <col min="2822" max="2822" width="21.7109375" style="132" customWidth="1"/>
    <col min="2823" max="3072" width="15.42578125" style="132"/>
    <col min="3073" max="3073" width="4.7109375" style="132" customWidth="1"/>
    <col min="3074" max="3074" width="46.7109375" style="132" customWidth="1"/>
    <col min="3075" max="3075" width="17.7109375" style="132" customWidth="1"/>
    <col min="3076" max="3076" width="11.42578125" style="132" customWidth="1"/>
    <col min="3077" max="3077" width="20.85546875" style="132" customWidth="1"/>
    <col min="3078" max="3078" width="21.7109375" style="132" customWidth="1"/>
    <col min="3079" max="3328" width="15.42578125" style="132"/>
    <col min="3329" max="3329" width="4.7109375" style="132" customWidth="1"/>
    <col min="3330" max="3330" width="46.7109375" style="132" customWidth="1"/>
    <col min="3331" max="3331" width="17.7109375" style="132" customWidth="1"/>
    <col min="3332" max="3332" width="11.42578125" style="132" customWidth="1"/>
    <col min="3333" max="3333" width="20.85546875" style="132" customWidth="1"/>
    <col min="3334" max="3334" width="21.7109375" style="132" customWidth="1"/>
    <col min="3335" max="3584" width="15.42578125" style="132"/>
    <col min="3585" max="3585" width="4.7109375" style="132" customWidth="1"/>
    <col min="3586" max="3586" width="46.7109375" style="132" customWidth="1"/>
    <col min="3587" max="3587" width="17.7109375" style="132" customWidth="1"/>
    <col min="3588" max="3588" width="11.42578125" style="132" customWidth="1"/>
    <col min="3589" max="3589" width="20.85546875" style="132" customWidth="1"/>
    <col min="3590" max="3590" width="21.7109375" style="132" customWidth="1"/>
    <col min="3591" max="3840" width="15.42578125" style="132"/>
    <col min="3841" max="3841" width="4.7109375" style="132" customWidth="1"/>
    <col min="3842" max="3842" width="46.7109375" style="132" customWidth="1"/>
    <col min="3843" max="3843" width="17.7109375" style="132" customWidth="1"/>
    <col min="3844" max="3844" width="11.42578125" style="132" customWidth="1"/>
    <col min="3845" max="3845" width="20.85546875" style="132" customWidth="1"/>
    <col min="3846" max="3846" width="21.7109375" style="132" customWidth="1"/>
    <col min="3847" max="4096" width="15.42578125" style="132"/>
    <col min="4097" max="4097" width="4.7109375" style="132" customWidth="1"/>
    <col min="4098" max="4098" width="46.7109375" style="132" customWidth="1"/>
    <col min="4099" max="4099" width="17.7109375" style="132" customWidth="1"/>
    <col min="4100" max="4100" width="11.42578125" style="132" customWidth="1"/>
    <col min="4101" max="4101" width="20.85546875" style="132" customWidth="1"/>
    <col min="4102" max="4102" width="21.7109375" style="132" customWidth="1"/>
    <col min="4103" max="4352" width="15.42578125" style="132"/>
    <col min="4353" max="4353" width="4.7109375" style="132" customWidth="1"/>
    <col min="4354" max="4354" width="46.7109375" style="132" customWidth="1"/>
    <col min="4355" max="4355" width="17.7109375" style="132" customWidth="1"/>
    <col min="4356" max="4356" width="11.42578125" style="132" customWidth="1"/>
    <col min="4357" max="4357" width="20.85546875" style="132" customWidth="1"/>
    <col min="4358" max="4358" width="21.7109375" style="132" customWidth="1"/>
    <col min="4359" max="4608" width="15.42578125" style="132"/>
    <col min="4609" max="4609" width="4.7109375" style="132" customWidth="1"/>
    <col min="4610" max="4610" width="46.7109375" style="132" customWidth="1"/>
    <col min="4611" max="4611" width="17.7109375" style="132" customWidth="1"/>
    <col min="4612" max="4612" width="11.42578125" style="132" customWidth="1"/>
    <col min="4613" max="4613" width="20.85546875" style="132" customWidth="1"/>
    <col min="4614" max="4614" width="21.7109375" style="132" customWidth="1"/>
    <col min="4615" max="4864" width="15.42578125" style="132"/>
    <col min="4865" max="4865" width="4.7109375" style="132" customWidth="1"/>
    <col min="4866" max="4866" width="46.7109375" style="132" customWidth="1"/>
    <col min="4867" max="4867" width="17.7109375" style="132" customWidth="1"/>
    <col min="4868" max="4868" width="11.42578125" style="132" customWidth="1"/>
    <col min="4869" max="4869" width="20.85546875" style="132" customWidth="1"/>
    <col min="4870" max="4870" width="21.7109375" style="132" customWidth="1"/>
    <col min="4871" max="5120" width="15.42578125" style="132"/>
    <col min="5121" max="5121" width="4.7109375" style="132" customWidth="1"/>
    <col min="5122" max="5122" width="46.7109375" style="132" customWidth="1"/>
    <col min="5123" max="5123" width="17.7109375" style="132" customWidth="1"/>
    <col min="5124" max="5124" width="11.42578125" style="132" customWidth="1"/>
    <col min="5125" max="5125" width="20.85546875" style="132" customWidth="1"/>
    <col min="5126" max="5126" width="21.7109375" style="132" customWidth="1"/>
    <col min="5127" max="5376" width="15.42578125" style="132"/>
    <col min="5377" max="5377" width="4.7109375" style="132" customWidth="1"/>
    <col min="5378" max="5378" width="46.7109375" style="132" customWidth="1"/>
    <col min="5379" max="5379" width="17.7109375" style="132" customWidth="1"/>
    <col min="5380" max="5380" width="11.42578125" style="132" customWidth="1"/>
    <col min="5381" max="5381" width="20.85546875" style="132" customWidth="1"/>
    <col min="5382" max="5382" width="21.7109375" style="132" customWidth="1"/>
    <col min="5383" max="5632" width="15.42578125" style="132"/>
    <col min="5633" max="5633" width="4.7109375" style="132" customWidth="1"/>
    <col min="5634" max="5634" width="46.7109375" style="132" customWidth="1"/>
    <col min="5635" max="5635" width="17.7109375" style="132" customWidth="1"/>
    <col min="5636" max="5636" width="11.42578125" style="132" customWidth="1"/>
    <col min="5637" max="5637" width="20.85546875" style="132" customWidth="1"/>
    <col min="5638" max="5638" width="21.7109375" style="132" customWidth="1"/>
    <col min="5639" max="5888" width="15.42578125" style="132"/>
    <col min="5889" max="5889" width="4.7109375" style="132" customWidth="1"/>
    <col min="5890" max="5890" width="46.7109375" style="132" customWidth="1"/>
    <col min="5891" max="5891" width="17.7109375" style="132" customWidth="1"/>
    <col min="5892" max="5892" width="11.42578125" style="132" customWidth="1"/>
    <col min="5893" max="5893" width="20.85546875" style="132" customWidth="1"/>
    <col min="5894" max="5894" width="21.7109375" style="132" customWidth="1"/>
    <col min="5895" max="6144" width="15.42578125" style="132"/>
    <col min="6145" max="6145" width="4.7109375" style="132" customWidth="1"/>
    <col min="6146" max="6146" width="46.7109375" style="132" customWidth="1"/>
    <col min="6147" max="6147" width="17.7109375" style="132" customWidth="1"/>
    <col min="6148" max="6148" width="11.42578125" style="132" customWidth="1"/>
    <col min="6149" max="6149" width="20.85546875" style="132" customWidth="1"/>
    <col min="6150" max="6150" width="21.7109375" style="132" customWidth="1"/>
    <col min="6151" max="6400" width="15.42578125" style="132"/>
    <col min="6401" max="6401" width="4.7109375" style="132" customWidth="1"/>
    <col min="6402" max="6402" width="46.7109375" style="132" customWidth="1"/>
    <col min="6403" max="6403" width="17.7109375" style="132" customWidth="1"/>
    <col min="6404" max="6404" width="11.42578125" style="132" customWidth="1"/>
    <col min="6405" max="6405" width="20.85546875" style="132" customWidth="1"/>
    <col min="6406" max="6406" width="21.7109375" style="132" customWidth="1"/>
    <col min="6407" max="6656" width="15.42578125" style="132"/>
    <col min="6657" max="6657" width="4.7109375" style="132" customWidth="1"/>
    <col min="6658" max="6658" width="46.7109375" style="132" customWidth="1"/>
    <col min="6659" max="6659" width="17.7109375" style="132" customWidth="1"/>
    <col min="6660" max="6660" width="11.42578125" style="132" customWidth="1"/>
    <col min="6661" max="6661" width="20.85546875" style="132" customWidth="1"/>
    <col min="6662" max="6662" width="21.7109375" style="132" customWidth="1"/>
    <col min="6663" max="6912" width="15.42578125" style="132"/>
    <col min="6913" max="6913" width="4.7109375" style="132" customWidth="1"/>
    <col min="6914" max="6914" width="46.7109375" style="132" customWidth="1"/>
    <col min="6915" max="6915" width="17.7109375" style="132" customWidth="1"/>
    <col min="6916" max="6916" width="11.42578125" style="132" customWidth="1"/>
    <col min="6917" max="6917" width="20.85546875" style="132" customWidth="1"/>
    <col min="6918" max="6918" width="21.7109375" style="132" customWidth="1"/>
    <col min="6919" max="7168" width="15.42578125" style="132"/>
    <col min="7169" max="7169" width="4.7109375" style="132" customWidth="1"/>
    <col min="7170" max="7170" width="46.7109375" style="132" customWidth="1"/>
    <col min="7171" max="7171" width="17.7109375" style="132" customWidth="1"/>
    <col min="7172" max="7172" width="11.42578125" style="132" customWidth="1"/>
    <col min="7173" max="7173" width="20.85546875" style="132" customWidth="1"/>
    <col min="7174" max="7174" width="21.7109375" style="132" customWidth="1"/>
    <col min="7175" max="7424" width="15.42578125" style="132"/>
    <col min="7425" max="7425" width="4.7109375" style="132" customWidth="1"/>
    <col min="7426" max="7426" width="46.7109375" style="132" customWidth="1"/>
    <col min="7427" max="7427" width="17.7109375" style="132" customWidth="1"/>
    <col min="7428" max="7428" width="11.42578125" style="132" customWidth="1"/>
    <col min="7429" max="7429" width="20.85546875" style="132" customWidth="1"/>
    <col min="7430" max="7430" width="21.7109375" style="132" customWidth="1"/>
    <col min="7431" max="7680" width="15.42578125" style="132"/>
    <col min="7681" max="7681" width="4.7109375" style="132" customWidth="1"/>
    <col min="7682" max="7682" width="46.7109375" style="132" customWidth="1"/>
    <col min="7683" max="7683" width="17.7109375" style="132" customWidth="1"/>
    <col min="7684" max="7684" width="11.42578125" style="132" customWidth="1"/>
    <col min="7685" max="7685" width="20.85546875" style="132" customWidth="1"/>
    <col min="7686" max="7686" width="21.7109375" style="132" customWidth="1"/>
    <col min="7687" max="7936" width="15.42578125" style="132"/>
    <col min="7937" max="7937" width="4.7109375" style="132" customWidth="1"/>
    <col min="7938" max="7938" width="46.7109375" style="132" customWidth="1"/>
    <col min="7939" max="7939" width="17.7109375" style="132" customWidth="1"/>
    <col min="7940" max="7940" width="11.42578125" style="132" customWidth="1"/>
    <col min="7941" max="7941" width="20.85546875" style="132" customWidth="1"/>
    <col min="7942" max="7942" width="21.7109375" style="132" customWidth="1"/>
    <col min="7943" max="8192" width="15.42578125" style="132"/>
    <col min="8193" max="8193" width="4.7109375" style="132" customWidth="1"/>
    <col min="8194" max="8194" width="46.7109375" style="132" customWidth="1"/>
    <col min="8195" max="8195" width="17.7109375" style="132" customWidth="1"/>
    <col min="8196" max="8196" width="11.42578125" style="132" customWidth="1"/>
    <col min="8197" max="8197" width="20.85546875" style="132" customWidth="1"/>
    <col min="8198" max="8198" width="21.7109375" style="132" customWidth="1"/>
    <col min="8199" max="8448" width="15.42578125" style="132"/>
    <col min="8449" max="8449" width="4.7109375" style="132" customWidth="1"/>
    <col min="8450" max="8450" width="46.7109375" style="132" customWidth="1"/>
    <col min="8451" max="8451" width="17.7109375" style="132" customWidth="1"/>
    <col min="8452" max="8452" width="11.42578125" style="132" customWidth="1"/>
    <col min="8453" max="8453" width="20.85546875" style="132" customWidth="1"/>
    <col min="8454" max="8454" width="21.7109375" style="132" customWidth="1"/>
    <col min="8455" max="8704" width="15.42578125" style="132"/>
    <col min="8705" max="8705" width="4.7109375" style="132" customWidth="1"/>
    <col min="8706" max="8706" width="46.7109375" style="132" customWidth="1"/>
    <col min="8707" max="8707" width="17.7109375" style="132" customWidth="1"/>
    <col min="8708" max="8708" width="11.42578125" style="132" customWidth="1"/>
    <col min="8709" max="8709" width="20.85546875" style="132" customWidth="1"/>
    <col min="8710" max="8710" width="21.7109375" style="132" customWidth="1"/>
    <col min="8711" max="8960" width="15.42578125" style="132"/>
    <col min="8961" max="8961" width="4.7109375" style="132" customWidth="1"/>
    <col min="8962" max="8962" width="46.7109375" style="132" customWidth="1"/>
    <col min="8963" max="8963" width="17.7109375" style="132" customWidth="1"/>
    <col min="8964" max="8964" width="11.42578125" style="132" customWidth="1"/>
    <col min="8965" max="8965" width="20.85546875" style="132" customWidth="1"/>
    <col min="8966" max="8966" width="21.7109375" style="132" customWidth="1"/>
    <col min="8967" max="9216" width="15.42578125" style="132"/>
    <col min="9217" max="9217" width="4.7109375" style="132" customWidth="1"/>
    <col min="9218" max="9218" width="46.7109375" style="132" customWidth="1"/>
    <col min="9219" max="9219" width="17.7109375" style="132" customWidth="1"/>
    <col min="9220" max="9220" width="11.42578125" style="132" customWidth="1"/>
    <col min="9221" max="9221" width="20.85546875" style="132" customWidth="1"/>
    <col min="9222" max="9222" width="21.7109375" style="132" customWidth="1"/>
    <col min="9223" max="9472" width="15.42578125" style="132"/>
    <col min="9473" max="9473" width="4.7109375" style="132" customWidth="1"/>
    <col min="9474" max="9474" width="46.7109375" style="132" customWidth="1"/>
    <col min="9475" max="9475" width="17.7109375" style="132" customWidth="1"/>
    <col min="9476" max="9476" width="11.42578125" style="132" customWidth="1"/>
    <col min="9477" max="9477" width="20.85546875" style="132" customWidth="1"/>
    <col min="9478" max="9478" width="21.7109375" style="132" customWidth="1"/>
    <col min="9479" max="9728" width="15.42578125" style="132"/>
    <col min="9729" max="9729" width="4.7109375" style="132" customWidth="1"/>
    <col min="9730" max="9730" width="46.7109375" style="132" customWidth="1"/>
    <col min="9731" max="9731" width="17.7109375" style="132" customWidth="1"/>
    <col min="9732" max="9732" width="11.42578125" style="132" customWidth="1"/>
    <col min="9733" max="9733" width="20.85546875" style="132" customWidth="1"/>
    <col min="9734" max="9734" width="21.7109375" style="132" customWidth="1"/>
    <col min="9735" max="9984" width="15.42578125" style="132"/>
    <col min="9985" max="9985" width="4.7109375" style="132" customWidth="1"/>
    <col min="9986" max="9986" width="46.7109375" style="132" customWidth="1"/>
    <col min="9987" max="9987" width="17.7109375" style="132" customWidth="1"/>
    <col min="9988" max="9988" width="11.42578125" style="132" customWidth="1"/>
    <col min="9989" max="9989" width="20.85546875" style="132" customWidth="1"/>
    <col min="9990" max="9990" width="21.7109375" style="132" customWidth="1"/>
    <col min="9991" max="10240" width="15.42578125" style="132"/>
    <col min="10241" max="10241" width="4.7109375" style="132" customWidth="1"/>
    <col min="10242" max="10242" width="46.7109375" style="132" customWidth="1"/>
    <col min="10243" max="10243" width="17.7109375" style="132" customWidth="1"/>
    <col min="10244" max="10244" width="11.42578125" style="132" customWidth="1"/>
    <col min="10245" max="10245" width="20.85546875" style="132" customWidth="1"/>
    <col min="10246" max="10246" width="21.7109375" style="132" customWidth="1"/>
    <col min="10247" max="10496" width="15.42578125" style="132"/>
    <col min="10497" max="10497" width="4.7109375" style="132" customWidth="1"/>
    <col min="10498" max="10498" width="46.7109375" style="132" customWidth="1"/>
    <col min="10499" max="10499" width="17.7109375" style="132" customWidth="1"/>
    <col min="10500" max="10500" width="11.42578125" style="132" customWidth="1"/>
    <col min="10501" max="10501" width="20.85546875" style="132" customWidth="1"/>
    <col min="10502" max="10502" width="21.7109375" style="132" customWidth="1"/>
    <col min="10503" max="10752" width="15.42578125" style="132"/>
    <col min="10753" max="10753" width="4.7109375" style="132" customWidth="1"/>
    <col min="10754" max="10754" width="46.7109375" style="132" customWidth="1"/>
    <col min="10755" max="10755" width="17.7109375" style="132" customWidth="1"/>
    <col min="10756" max="10756" width="11.42578125" style="132" customWidth="1"/>
    <col min="10757" max="10757" width="20.85546875" style="132" customWidth="1"/>
    <col min="10758" max="10758" width="21.7109375" style="132" customWidth="1"/>
    <col min="10759" max="11008" width="15.42578125" style="132"/>
    <col min="11009" max="11009" width="4.7109375" style="132" customWidth="1"/>
    <col min="11010" max="11010" width="46.7109375" style="132" customWidth="1"/>
    <col min="11011" max="11011" width="17.7109375" style="132" customWidth="1"/>
    <col min="11012" max="11012" width="11.42578125" style="132" customWidth="1"/>
    <col min="11013" max="11013" width="20.85546875" style="132" customWidth="1"/>
    <col min="11014" max="11014" width="21.7109375" style="132" customWidth="1"/>
    <col min="11015" max="11264" width="15.42578125" style="132"/>
    <col min="11265" max="11265" width="4.7109375" style="132" customWidth="1"/>
    <col min="11266" max="11266" width="46.7109375" style="132" customWidth="1"/>
    <col min="11267" max="11267" width="17.7109375" style="132" customWidth="1"/>
    <col min="11268" max="11268" width="11.42578125" style="132" customWidth="1"/>
    <col min="11269" max="11269" width="20.85546875" style="132" customWidth="1"/>
    <col min="11270" max="11270" width="21.7109375" style="132" customWidth="1"/>
    <col min="11271" max="11520" width="15.42578125" style="132"/>
    <col min="11521" max="11521" width="4.7109375" style="132" customWidth="1"/>
    <col min="11522" max="11522" width="46.7109375" style="132" customWidth="1"/>
    <col min="11523" max="11523" width="17.7109375" style="132" customWidth="1"/>
    <col min="11524" max="11524" width="11.42578125" style="132" customWidth="1"/>
    <col min="11525" max="11525" width="20.85546875" style="132" customWidth="1"/>
    <col min="11526" max="11526" width="21.7109375" style="132" customWidth="1"/>
    <col min="11527" max="11776" width="15.42578125" style="132"/>
    <col min="11777" max="11777" width="4.7109375" style="132" customWidth="1"/>
    <col min="11778" max="11778" width="46.7109375" style="132" customWidth="1"/>
    <col min="11779" max="11779" width="17.7109375" style="132" customWidth="1"/>
    <col min="11780" max="11780" width="11.42578125" style="132" customWidth="1"/>
    <col min="11781" max="11781" width="20.85546875" style="132" customWidth="1"/>
    <col min="11782" max="11782" width="21.7109375" style="132" customWidth="1"/>
    <col min="11783" max="12032" width="15.42578125" style="132"/>
    <col min="12033" max="12033" width="4.7109375" style="132" customWidth="1"/>
    <col min="12034" max="12034" width="46.7109375" style="132" customWidth="1"/>
    <col min="12035" max="12035" width="17.7109375" style="132" customWidth="1"/>
    <col min="12036" max="12036" width="11.42578125" style="132" customWidth="1"/>
    <col min="12037" max="12037" width="20.85546875" style="132" customWidth="1"/>
    <col min="12038" max="12038" width="21.7109375" style="132" customWidth="1"/>
    <col min="12039" max="12288" width="15.42578125" style="132"/>
    <col min="12289" max="12289" width="4.7109375" style="132" customWidth="1"/>
    <col min="12290" max="12290" width="46.7109375" style="132" customWidth="1"/>
    <col min="12291" max="12291" width="17.7109375" style="132" customWidth="1"/>
    <col min="12292" max="12292" width="11.42578125" style="132" customWidth="1"/>
    <col min="12293" max="12293" width="20.85546875" style="132" customWidth="1"/>
    <col min="12294" max="12294" width="21.7109375" style="132" customWidth="1"/>
    <col min="12295" max="12544" width="15.42578125" style="132"/>
    <col min="12545" max="12545" width="4.7109375" style="132" customWidth="1"/>
    <col min="12546" max="12546" width="46.7109375" style="132" customWidth="1"/>
    <col min="12547" max="12547" width="17.7109375" style="132" customWidth="1"/>
    <col min="12548" max="12548" width="11.42578125" style="132" customWidth="1"/>
    <col min="12549" max="12549" width="20.85546875" style="132" customWidth="1"/>
    <col min="12550" max="12550" width="21.7109375" style="132" customWidth="1"/>
    <col min="12551" max="12800" width="15.42578125" style="132"/>
    <col min="12801" max="12801" width="4.7109375" style="132" customWidth="1"/>
    <col min="12802" max="12802" width="46.7109375" style="132" customWidth="1"/>
    <col min="12803" max="12803" width="17.7109375" style="132" customWidth="1"/>
    <col min="12804" max="12804" width="11.42578125" style="132" customWidth="1"/>
    <col min="12805" max="12805" width="20.85546875" style="132" customWidth="1"/>
    <col min="12806" max="12806" width="21.7109375" style="132" customWidth="1"/>
    <col min="12807" max="13056" width="15.42578125" style="132"/>
    <col min="13057" max="13057" width="4.7109375" style="132" customWidth="1"/>
    <col min="13058" max="13058" width="46.7109375" style="132" customWidth="1"/>
    <col min="13059" max="13059" width="17.7109375" style="132" customWidth="1"/>
    <col min="13060" max="13060" width="11.42578125" style="132" customWidth="1"/>
    <col min="13061" max="13061" width="20.85546875" style="132" customWidth="1"/>
    <col min="13062" max="13062" width="21.7109375" style="132" customWidth="1"/>
    <col min="13063" max="13312" width="15.42578125" style="132"/>
    <col min="13313" max="13313" width="4.7109375" style="132" customWidth="1"/>
    <col min="13314" max="13314" width="46.7109375" style="132" customWidth="1"/>
    <col min="13315" max="13315" width="17.7109375" style="132" customWidth="1"/>
    <col min="13316" max="13316" width="11.42578125" style="132" customWidth="1"/>
    <col min="13317" max="13317" width="20.85546875" style="132" customWidth="1"/>
    <col min="13318" max="13318" width="21.7109375" style="132" customWidth="1"/>
    <col min="13319" max="13568" width="15.42578125" style="132"/>
    <col min="13569" max="13569" width="4.7109375" style="132" customWidth="1"/>
    <col min="13570" max="13570" width="46.7109375" style="132" customWidth="1"/>
    <col min="13571" max="13571" width="17.7109375" style="132" customWidth="1"/>
    <col min="13572" max="13572" width="11.42578125" style="132" customWidth="1"/>
    <col min="13573" max="13573" width="20.85546875" style="132" customWidth="1"/>
    <col min="13574" max="13574" width="21.7109375" style="132" customWidth="1"/>
    <col min="13575" max="13824" width="15.42578125" style="132"/>
    <col min="13825" max="13825" width="4.7109375" style="132" customWidth="1"/>
    <col min="13826" max="13826" width="46.7109375" style="132" customWidth="1"/>
    <col min="13827" max="13827" width="17.7109375" style="132" customWidth="1"/>
    <col min="13828" max="13828" width="11.42578125" style="132" customWidth="1"/>
    <col min="13829" max="13829" width="20.85546875" style="132" customWidth="1"/>
    <col min="13830" max="13830" width="21.7109375" style="132" customWidth="1"/>
    <col min="13831" max="14080" width="15.42578125" style="132"/>
    <col min="14081" max="14081" width="4.7109375" style="132" customWidth="1"/>
    <col min="14082" max="14082" width="46.7109375" style="132" customWidth="1"/>
    <col min="14083" max="14083" width="17.7109375" style="132" customWidth="1"/>
    <col min="14084" max="14084" width="11.42578125" style="132" customWidth="1"/>
    <col min="14085" max="14085" width="20.85546875" style="132" customWidth="1"/>
    <col min="14086" max="14086" width="21.7109375" style="132" customWidth="1"/>
    <col min="14087" max="14336" width="15.42578125" style="132"/>
    <col min="14337" max="14337" width="4.7109375" style="132" customWidth="1"/>
    <col min="14338" max="14338" width="46.7109375" style="132" customWidth="1"/>
    <col min="14339" max="14339" width="17.7109375" style="132" customWidth="1"/>
    <col min="14340" max="14340" width="11.42578125" style="132" customWidth="1"/>
    <col min="14341" max="14341" width="20.85546875" style="132" customWidth="1"/>
    <col min="14342" max="14342" width="21.7109375" style="132" customWidth="1"/>
    <col min="14343" max="14592" width="15.42578125" style="132"/>
    <col min="14593" max="14593" width="4.7109375" style="132" customWidth="1"/>
    <col min="14594" max="14594" width="46.7109375" style="132" customWidth="1"/>
    <col min="14595" max="14595" width="17.7109375" style="132" customWidth="1"/>
    <col min="14596" max="14596" width="11.42578125" style="132" customWidth="1"/>
    <col min="14597" max="14597" width="20.85546875" style="132" customWidth="1"/>
    <col min="14598" max="14598" width="21.7109375" style="132" customWidth="1"/>
    <col min="14599" max="14848" width="15.42578125" style="132"/>
    <col min="14849" max="14849" width="4.7109375" style="132" customWidth="1"/>
    <col min="14850" max="14850" width="46.7109375" style="132" customWidth="1"/>
    <col min="14851" max="14851" width="17.7109375" style="132" customWidth="1"/>
    <col min="14852" max="14852" width="11.42578125" style="132" customWidth="1"/>
    <col min="14853" max="14853" width="20.85546875" style="132" customWidth="1"/>
    <col min="14854" max="14854" width="21.7109375" style="132" customWidth="1"/>
    <col min="14855" max="15104" width="15.42578125" style="132"/>
    <col min="15105" max="15105" width="4.7109375" style="132" customWidth="1"/>
    <col min="15106" max="15106" width="46.7109375" style="132" customWidth="1"/>
    <col min="15107" max="15107" width="17.7109375" style="132" customWidth="1"/>
    <col min="15108" max="15108" width="11.42578125" style="132" customWidth="1"/>
    <col min="15109" max="15109" width="20.85546875" style="132" customWidth="1"/>
    <col min="15110" max="15110" width="21.7109375" style="132" customWidth="1"/>
    <col min="15111" max="15360" width="15.42578125" style="132"/>
    <col min="15361" max="15361" width="4.7109375" style="132" customWidth="1"/>
    <col min="15362" max="15362" width="46.7109375" style="132" customWidth="1"/>
    <col min="15363" max="15363" width="17.7109375" style="132" customWidth="1"/>
    <col min="15364" max="15364" width="11.42578125" style="132" customWidth="1"/>
    <col min="15365" max="15365" width="20.85546875" style="132" customWidth="1"/>
    <col min="15366" max="15366" width="21.7109375" style="132" customWidth="1"/>
    <col min="15367" max="15616" width="15.42578125" style="132"/>
    <col min="15617" max="15617" width="4.7109375" style="132" customWidth="1"/>
    <col min="15618" max="15618" width="46.7109375" style="132" customWidth="1"/>
    <col min="15619" max="15619" width="17.7109375" style="132" customWidth="1"/>
    <col min="15620" max="15620" width="11.42578125" style="132" customWidth="1"/>
    <col min="15621" max="15621" width="20.85546875" style="132" customWidth="1"/>
    <col min="15622" max="15622" width="21.7109375" style="132" customWidth="1"/>
    <col min="15623" max="15872" width="15.42578125" style="132"/>
    <col min="15873" max="15873" width="4.7109375" style="132" customWidth="1"/>
    <col min="15874" max="15874" width="46.7109375" style="132" customWidth="1"/>
    <col min="15875" max="15875" width="17.7109375" style="132" customWidth="1"/>
    <col min="15876" max="15876" width="11.42578125" style="132" customWidth="1"/>
    <col min="15877" max="15877" width="20.85546875" style="132" customWidth="1"/>
    <col min="15878" max="15878" width="21.7109375" style="132" customWidth="1"/>
    <col min="15879" max="16128" width="15.42578125" style="132"/>
    <col min="16129" max="16129" width="4.7109375" style="132" customWidth="1"/>
    <col min="16130" max="16130" width="46.7109375" style="132" customWidth="1"/>
    <col min="16131" max="16131" width="17.7109375" style="132" customWidth="1"/>
    <col min="16132" max="16132" width="11.42578125" style="132" customWidth="1"/>
    <col min="16133" max="16133" width="20.85546875" style="132" customWidth="1"/>
    <col min="16134" max="16134" width="21.7109375" style="132" customWidth="1"/>
    <col min="16135" max="16384" width="15.42578125" style="132"/>
  </cols>
  <sheetData>
    <row r="1" spans="1:254" ht="35.1" customHeight="1">
      <c r="A1" s="126" t="s">
        <v>147</v>
      </c>
      <c r="B1" s="126"/>
      <c r="C1" s="127"/>
      <c r="D1" s="128"/>
      <c r="E1" s="129"/>
      <c r="F1" s="130" t="s">
        <v>148</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row>
    <row r="2" spans="1:254" ht="35.1" customHeight="1">
      <c r="A2" s="126"/>
      <c r="B2" s="126"/>
      <c r="C2" s="127"/>
      <c r="D2" s="128"/>
      <c r="E2" s="129"/>
      <c r="F2" s="130" t="s">
        <v>149</v>
      </c>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row>
    <row r="3" spans="1:254" ht="48" customHeight="1" thickBot="1">
      <c r="A3" s="126"/>
      <c r="B3" s="126"/>
      <c r="C3" s="133" t="s">
        <v>150</v>
      </c>
      <c r="D3" s="134"/>
      <c r="E3" s="135">
        <f>SUM(E6:E107)</f>
        <v>0</v>
      </c>
      <c r="F3" s="130" t="s">
        <v>151</v>
      </c>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row>
    <row r="4" spans="1:254" s="141" customFormat="1" ht="38.25" customHeight="1">
      <c r="A4" s="136" t="s">
        <v>1</v>
      </c>
      <c r="B4" s="137" t="s">
        <v>2</v>
      </c>
      <c r="C4" s="137" t="s">
        <v>152</v>
      </c>
      <c r="D4" s="138" t="s">
        <v>4</v>
      </c>
      <c r="E4" s="139" t="s">
        <v>5</v>
      </c>
      <c r="F4" s="130" t="s">
        <v>153</v>
      </c>
      <c r="G4" s="140">
        <v>1</v>
      </c>
      <c r="H4" s="140">
        <v>2</v>
      </c>
      <c r="I4" s="140">
        <v>3</v>
      </c>
      <c r="J4" s="140">
        <v>4</v>
      </c>
      <c r="K4" s="140">
        <v>5</v>
      </c>
      <c r="L4" s="140">
        <v>6</v>
      </c>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row>
    <row r="5" spans="1:254" ht="0.75" customHeight="1">
      <c r="A5" s="142"/>
      <c r="B5" s="143"/>
      <c r="C5" s="143"/>
      <c r="D5" s="144"/>
      <c r="E5" s="145"/>
      <c r="F5" s="146"/>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row>
    <row r="6" spans="1:254" ht="39.75" customHeight="1">
      <c r="A6" s="55">
        <v>1</v>
      </c>
      <c r="B6" s="56" t="s">
        <v>97</v>
      </c>
      <c r="C6" s="147">
        <f t="shared" ref="C6:C29" si="0">SUM(G6:IV6)</f>
        <v>0</v>
      </c>
      <c r="D6" s="58">
        <v>12.5</v>
      </c>
      <c r="E6" s="135">
        <f t="shared" ref="E6:E29" si="1">C6*D6</f>
        <v>0</v>
      </c>
      <c r="F6" s="146"/>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row>
    <row r="7" spans="1:254" s="150" customFormat="1" ht="39.75" customHeight="1">
      <c r="A7" s="55">
        <v>2</v>
      </c>
      <c r="B7" s="56" t="s">
        <v>36</v>
      </c>
      <c r="C7" s="147">
        <f t="shared" si="0"/>
        <v>0</v>
      </c>
      <c r="D7" s="59">
        <v>5</v>
      </c>
      <c r="E7" s="135">
        <f t="shared" si="1"/>
        <v>0</v>
      </c>
      <c r="F7" s="148"/>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row>
    <row r="8" spans="1:254" s="150" customFormat="1" ht="39.75" customHeight="1">
      <c r="A8" s="60">
        <v>3</v>
      </c>
      <c r="B8" s="61" t="s">
        <v>99</v>
      </c>
      <c r="C8" s="147">
        <f t="shared" si="0"/>
        <v>0</v>
      </c>
      <c r="D8" s="59">
        <v>15</v>
      </c>
      <c r="E8" s="135">
        <f t="shared" si="1"/>
        <v>0</v>
      </c>
      <c r="F8" s="148"/>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row>
    <row r="9" spans="1:254" s="150" customFormat="1" ht="39.75" customHeight="1">
      <c r="A9" s="60">
        <v>4</v>
      </c>
      <c r="B9" s="62" t="s">
        <v>82</v>
      </c>
      <c r="C9" s="147">
        <f t="shared" si="0"/>
        <v>0</v>
      </c>
      <c r="D9" s="58">
        <v>12.5</v>
      </c>
      <c r="E9" s="135">
        <f t="shared" si="1"/>
        <v>0</v>
      </c>
      <c r="F9" s="148"/>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row>
    <row r="10" spans="1:254" s="150" customFormat="1" ht="39.75" customHeight="1">
      <c r="A10" s="60">
        <v>5</v>
      </c>
      <c r="B10" s="62" t="s">
        <v>43</v>
      </c>
      <c r="C10" s="147">
        <f t="shared" si="0"/>
        <v>0</v>
      </c>
      <c r="D10" s="58">
        <v>7.5</v>
      </c>
      <c r="E10" s="135">
        <f t="shared" si="1"/>
        <v>0</v>
      </c>
      <c r="F10" s="148"/>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row>
    <row r="11" spans="1:254" s="150" customFormat="1" ht="39.75" customHeight="1">
      <c r="A11" s="60">
        <v>6</v>
      </c>
      <c r="B11" s="61" t="s">
        <v>100</v>
      </c>
      <c r="C11" s="147">
        <f t="shared" si="0"/>
        <v>0</v>
      </c>
      <c r="D11" s="59">
        <v>15</v>
      </c>
      <c r="E11" s="135">
        <f t="shared" si="1"/>
        <v>0</v>
      </c>
      <c r="F11" s="148"/>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row>
    <row r="12" spans="1:254" s="150" customFormat="1" ht="39.75" customHeight="1">
      <c r="A12" s="60">
        <v>7</v>
      </c>
      <c r="B12" s="62" t="s">
        <v>98</v>
      </c>
      <c r="C12" s="147">
        <f t="shared" si="0"/>
        <v>0</v>
      </c>
      <c r="D12" s="58">
        <v>11.5</v>
      </c>
      <c r="E12" s="135">
        <f t="shared" si="1"/>
        <v>0</v>
      </c>
      <c r="F12" s="148"/>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row>
    <row r="13" spans="1:254" s="150" customFormat="1" ht="39.75" customHeight="1">
      <c r="A13" s="60">
        <v>8</v>
      </c>
      <c r="B13" s="62" t="s">
        <v>55</v>
      </c>
      <c r="C13" s="147">
        <f t="shared" si="0"/>
        <v>0</v>
      </c>
      <c r="D13" s="59">
        <v>10</v>
      </c>
      <c r="E13" s="135">
        <f t="shared" si="1"/>
        <v>0</v>
      </c>
      <c r="F13" s="148"/>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row>
    <row r="14" spans="1:254" s="150" customFormat="1" ht="39.75" customHeight="1">
      <c r="A14" s="60">
        <v>9</v>
      </c>
      <c r="B14" s="62" t="s">
        <v>50</v>
      </c>
      <c r="C14" s="147">
        <f t="shared" si="0"/>
        <v>0</v>
      </c>
      <c r="D14" s="59">
        <v>10</v>
      </c>
      <c r="E14" s="135">
        <f t="shared" si="1"/>
        <v>0</v>
      </c>
      <c r="F14" s="148"/>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row>
    <row r="15" spans="1:254" s="150" customFormat="1" ht="39.75" customHeight="1">
      <c r="A15" s="60">
        <v>10</v>
      </c>
      <c r="B15" s="61" t="s">
        <v>101</v>
      </c>
      <c r="C15" s="147">
        <f t="shared" si="0"/>
        <v>0</v>
      </c>
      <c r="D15" s="58">
        <v>12.5</v>
      </c>
      <c r="E15" s="135">
        <f t="shared" si="1"/>
        <v>0</v>
      </c>
      <c r="F15" s="148"/>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row>
    <row r="16" spans="1:254" s="150" customFormat="1" ht="39.75" customHeight="1">
      <c r="A16" s="60">
        <v>11</v>
      </c>
      <c r="B16" s="62" t="s">
        <v>62</v>
      </c>
      <c r="C16" s="147">
        <f t="shared" si="0"/>
        <v>0</v>
      </c>
      <c r="D16" s="59">
        <v>10</v>
      </c>
      <c r="E16" s="135">
        <f t="shared" si="1"/>
        <v>0</v>
      </c>
      <c r="F16" s="148"/>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row>
    <row r="17" spans="1:254" s="150" customFormat="1" ht="39.75" customHeight="1">
      <c r="A17" s="60">
        <v>12</v>
      </c>
      <c r="B17" s="62" t="s">
        <v>60</v>
      </c>
      <c r="C17" s="147">
        <f t="shared" si="0"/>
        <v>0</v>
      </c>
      <c r="D17" s="59">
        <v>10</v>
      </c>
      <c r="E17" s="135">
        <f t="shared" si="1"/>
        <v>0</v>
      </c>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row>
    <row r="18" spans="1:254" s="150" customFormat="1" ht="39.75" customHeight="1">
      <c r="A18" s="60">
        <v>13</v>
      </c>
      <c r="B18" s="62" t="s">
        <v>83</v>
      </c>
      <c r="C18" s="147">
        <f t="shared" si="0"/>
        <v>0</v>
      </c>
      <c r="D18" s="58">
        <v>5.5</v>
      </c>
      <c r="E18" s="135">
        <f t="shared" si="1"/>
        <v>0</v>
      </c>
      <c r="F18" s="148"/>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row>
    <row r="19" spans="1:254" s="150" customFormat="1" ht="39.75" customHeight="1">
      <c r="A19" s="60">
        <v>14</v>
      </c>
      <c r="B19" s="62" t="s">
        <v>61</v>
      </c>
      <c r="C19" s="147">
        <f t="shared" si="0"/>
        <v>0</v>
      </c>
      <c r="D19" s="58">
        <v>9.5</v>
      </c>
      <c r="E19" s="135">
        <f t="shared" si="1"/>
        <v>0</v>
      </c>
      <c r="F19" s="148"/>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row>
    <row r="20" spans="1:254" s="150" customFormat="1" ht="39.75" customHeight="1">
      <c r="A20" s="60">
        <v>15</v>
      </c>
      <c r="B20" s="62" t="s">
        <v>105</v>
      </c>
      <c r="C20" s="147">
        <f t="shared" si="0"/>
        <v>0</v>
      </c>
      <c r="D20" s="58">
        <v>12.5</v>
      </c>
      <c r="E20" s="135">
        <f t="shared" si="1"/>
        <v>0</v>
      </c>
      <c r="F20" s="148"/>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row>
    <row r="21" spans="1:254" s="150" customFormat="1" ht="39.75" customHeight="1">
      <c r="A21" s="60">
        <v>16</v>
      </c>
      <c r="B21" s="62" t="s">
        <v>63</v>
      </c>
      <c r="C21" s="147">
        <f t="shared" si="0"/>
        <v>0</v>
      </c>
      <c r="D21" s="59">
        <v>10</v>
      </c>
      <c r="E21" s="135">
        <f t="shared" si="1"/>
        <v>0</v>
      </c>
      <c r="F21" s="148"/>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row>
    <row r="22" spans="1:254" s="150" customFormat="1" ht="39.75" customHeight="1">
      <c r="A22" s="60">
        <v>17</v>
      </c>
      <c r="B22" s="61" t="s">
        <v>102</v>
      </c>
      <c r="C22" s="147">
        <f t="shared" si="0"/>
        <v>0</v>
      </c>
      <c r="D22" s="58">
        <v>12.5</v>
      </c>
      <c r="E22" s="135">
        <f t="shared" si="1"/>
        <v>0</v>
      </c>
      <c r="F22" s="148"/>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row>
    <row r="23" spans="1:254" s="150" customFormat="1" ht="39.75" customHeight="1">
      <c r="A23" s="60">
        <v>18</v>
      </c>
      <c r="B23" s="62" t="s">
        <v>64</v>
      </c>
      <c r="C23" s="147">
        <f t="shared" si="0"/>
        <v>0</v>
      </c>
      <c r="D23" s="59">
        <v>10</v>
      </c>
      <c r="E23" s="135">
        <f t="shared" si="1"/>
        <v>0</v>
      </c>
      <c r="F23" s="148"/>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row>
    <row r="24" spans="1:254" s="150" customFormat="1" ht="39.75" customHeight="1">
      <c r="A24" s="60">
        <v>19</v>
      </c>
      <c r="B24" s="62" t="s">
        <v>65</v>
      </c>
      <c r="C24" s="147">
        <f t="shared" si="0"/>
        <v>0</v>
      </c>
      <c r="D24" s="58">
        <v>19.5</v>
      </c>
      <c r="E24" s="135">
        <f t="shared" si="1"/>
        <v>0</v>
      </c>
      <c r="F24" s="148"/>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row>
    <row r="25" spans="1:254" s="150" customFormat="1" ht="39.75" customHeight="1">
      <c r="A25" s="60">
        <v>20</v>
      </c>
      <c r="B25" s="62" t="s">
        <v>66</v>
      </c>
      <c r="C25" s="147">
        <f t="shared" si="0"/>
        <v>0</v>
      </c>
      <c r="D25" s="59">
        <v>13</v>
      </c>
      <c r="E25" s="135">
        <f t="shared" si="1"/>
        <v>0</v>
      </c>
      <c r="F25" s="148"/>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row>
    <row r="26" spans="1:254" s="150" customFormat="1" ht="39.75" customHeight="1">
      <c r="A26" s="60">
        <v>21</v>
      </c>
      <c r="B26" s="62" t="s">
        <v>67</v>
      </c>
      <c r="C26" s="147">
        <f t="shared" si="0"/>
        <v>0</v>
      </c>
      <c r="D26" s="59">
        <v>11</v>
      </c>
      <c r="E26" s="135">
        <f t="shared" si="1"/>
        <v>0</v>
      </c>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row>
    <row r="27" spans="1:254" s="150" customFormat="1" ht="39.75" customHeight="1">
      <c r="A27" s="60">
        <v>22</v>
      </c>
      <c r="B27" s="61" t="s">
        <v>103</v>
      </c>
      <c r="C27" s="147">
        <f t="shared" si="0"/>
        <v>0</v>
      </c>
      <c r="D27" s="59">
        <v>18</v>
      </c>
      <c r="E27" s="135">
        <f t="shared" si="1"/>
        <v>0</v>
      </c>
      <c r="F27" s="148"/>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row>
    <row r="28" spans="1:254" s="150" customFormat="1" ht="39.75" customHeight="1">
      <c r="A28" s="55">
        <v>23</v>
      </c>
      <c r="B28" s="56" t="s">
        <v>84</v>
      </c>
      <c r="C28" s="147">
        <f t="shared" si="0"/>
        <v>0</v>
      </c>
      <c r="D28" s="58">
        <v>9.5</v>
      </c>
      <c r="E28" s="135">
        <f t="shared" si="1"/>
        <v>0</v>
      </c>
      <c r="F28" s="148"/>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row>
    <row r="29" spans="1:254" s="150" customFormat="1" ht="39.75" customHeight="1">
      <c r="A29" s="55">
        <v>26</v>
      </c>
      <c r="B29" s="56" t="s">
        <v>51</v>
      </c>
      <c r="C29" s="147">
        <f t="shared" si="0"/>
        <v>0</v>
      </c>
      <c r="D29" s="59">
        <v>13</v>
      </c>
      <c r="E29" s="135">
        <f t="shared" si="1"/>
        <v>0</v>
      </c>
      <c r="F29" s="148"/>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row>
    <row r="30" spans="1:254" s="150" customFormat="1" ht="39.75" customHeight="1">
      <c r="A30" s="55">
        <v>27</v>
      </c>
      <c r="B30" s="56" t="s">
        <v>68</v>
      </c>
      <c r="C30" s="147">
        <f t="shared" ref="C30:C62" si="2">SUM(G30:IV30)</f>
        <v>0</v>
      </c>
      <c r="D30" s="59">
        <v>13</v>
      </c>
      <c r="E30" s="135">
        <f t="shared" ref="E30:E62" si="3">C30*D30</f>
        <v>0</v>
      </c>
      <c r="F30" s="148"/>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row>
    <row r="31" spans="1:254" s="150" customFormat="1" ht="39.75" customHeight="1">
      <c r="A31" s="60">
        <v>28</v>
      </c>
      <c r="B31" s="62" t="s">
        <v>135</v>
      </c>
      <c r="C31" s="147">
        <f t="shared" si="2"/>
        <v>0</v>
      </c>
      <c r="D31" s="58">
        <v>8.5</v>
      </c>
      <c r="E31" s="135">
        <f t="shared" si="3"/>
        <v>0</v>
      </c>
      <c r="F31" s="148"/>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149"/>
      <c r="EK31" s="149"/>
      <c r="EL31" s="149"/>
      <c r="EM31" s="149"/>
      <c r="EN31" s="149"/>
      <c r="EO31" s="149"/>
      <c r="EP31" s="149"/>
      <c r="EQ31" s="149"/>
      <c r="ER31" s="149"/>
      <c r="ES31" s="149"/>
      <c r="ET31" s="149"/>
      <c r="EU31" s="149"/>
      <c r="EV31" s="149"/>
      <c r="EW31" s="149"/>
      <c r="EX31" s="149"/>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row>
    <row r="32" spans="1:254" s="150" customFormat="1" ht="39.75" customHeight="1">
      <c r="A32" s="60">
        <v>29</v>
      </c>
      <c r="B32" s="62" t="s">
        <v>85</v>
      </c>
      <c r="C32" s="147">
        <f t="shared" si="2"/>
        <v>0</v>
      </c>
      <c r="D32" s="58">
        <v>12.5</v>
      </c>
      <c r="E32" s="135">
        <f t="shared" si="3"/>
        <v>0</v>
      </c>
      <c r="F32" s="148"/>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row>
    <row r="33" spans="1:254" s="150" customFormat="1" ht="39.75" customHeight="1">
      <c r="A33" s="60">
        <v>30</v>
      </c>
      <c r="B33" s="62" t="s">
        <v>40</v>
      </c>
      <c r="C33" s="147">
        <f t="shared" si="2"/>
        <v>0</v>
      </c>
      <c r="D33" s="59">
        <v>10</v>
      </c>
      <c r="E33" s="135">
        <f t="shared" si="3"/>
        <v>0</v>
      </c>
      <c r="F33" s="148"/>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row>
    <row r="34" spans="1:254" s="150" customFormat="1" ht="39.75" customHeight="1">
      <c r="A34" s="60">
        <v>31</v>
      </c>
      <c r="B34" s="62" t="s">
        <v>37</v>
      </c>
      <c r="C34" s="147">
        <f t="shared" si="2"/>
        <v>0</v>
      </c>
      <c r="D34" s="59">
        <v>10</v>
      </c>
      <c r="E34" s="135">
        <f t="shared" si="3"/>
        <v>0</v>
      </c>
      <c r="F34" s="148"/>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c r="IO34" s="149"/>
      <c r="IP34" s="149"/>
      <c r="IQ34" s="149"/>
      <c r="IR34" s="149"/>
      <c r="IS34" s="149"/>
      <c r="IT34" s="149"/>
    </row>
    <row r="35" spans="1:254" s="150" customFormat="1" ht="39.75" customHeight="1">
      <c r="A35" s="60">
        <v>32</v>
      </c>
      <c r="B35" s="62" t="s">
        <v>116</v>
      </c>
      <c r="C35" s="147">
        <f t="shared" si="2"/>
        <v>0</v>
      </c>
      <c r="D35" s="58">
        <v>19.5</v>
      </c>
      <c r="E35" s="135">
        <f t="shared" si="3"/>
        <v>0</v>
      </c>
      <c r="F35" s="148"/>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row>
    <row r="36" spans="1:254" s="150" customFormat="1" ht="39.75" customHeight="1">
      <c r="A36" s="60">
        <v>33</v>
      </c>
      <c r="B36" s="62" t="s">
        <v>88</v>
      </c>
      <c r="C36" s="147">
        <f t="shared" si="2"/>
        <v>0</v>
      </c>
      <c r="D36" s="59">
        <v>9</v>
      </c>
      <c r="E36" s="135">
        <f t="shared" si="3"/>
        <v>0</v>
      </c>
      <c r="F36" s="148"/>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c r="GT36" s="149"/>
      <c r="GU36" s="149"/>
      <c r="GV36" s="149"/>
      <c r="GW36" s="149"/>
      <c r="GX36" s="149"/>
      <c r="GY36" s="149"/>
      <c r="GZ36" s="149"/>
      <c r="HA36" s="149"/>
      <c r="HB36" s="149"/>
      <c r="HC36" s="149"/>
      <c r="HD36" s="149"/>
      <c r="HE36" s="149"/>
      <c r="HF36" s="149"/>
      <c r="HG36" s="149"/>
      <c r="HH36" s="149"/>
      <c r="HI36" s="149"/>
      <c r="HJ36" s="149"/>
      <c r="HK36" s="149"/>
      <c r="HL36" s="149"/>
      <c r="HM36" s="149"/>
      <c r="HN36" s="149"/>
      <c r="HO36" s="149"/>
      <c r="HP36" s="149"/>
      <c r="HQ36" s="149"/>
      <c r="HR36" s="149"/>
      <c r="HS36" s="149"/>
      <c r="HT36" s="149"/>
      <c r="HU36" s="149"/>
      <c r="HV36" s="149"/>
      <c r="HW36" s="149"/>
      <c r="HX36" s="149"/>
      <c r="HY36" s="149"/>
      <c r="HZ36" s="149"/>
      <c r="IA36" s="149"/>
      <c r="IB36" s="149"/>
      <c r="IC36" s="149"/>
      <c r="ID36" s="149"/>
      <c r="IE36" s="149"/>
      <c r="IF36" s="149"/>
      <c r="IG36" s="149"/>
      <c r="IH36" s="149"/>
      <c r="II36" s="149"/>
      <c r="IJ36" s="149"/>
      <c r="IK36" s="149"/>
      <c r="IL36" s="149"/>
      <c r="IM36" s="149"/>
      <c r="IN36" s="149"/>
      <c r="IO36" s="149"/>
      <c r="IP36" s="149"/>
      <c r="IQ36" s="149"/>
      <c r="IR36" s="149"/>
      <c r="IS36" s="149"/>
      <c r="IT36" s="149"/>
    </row>
    <row r="37" spans="1:254" s="150" customFormat="1" ht="39.75" customHeight="1">
      <c r="A37" s="60">
        <v>34</v>
      </c>
      <c r="B37" s="62" t="s">
        <v>86</v>
      </c>
      <c r="C37" s="147">
        <f t="shared" si="2"/>
        <v>0</v>
      </c>
      <c r="D37" s="58">
        <v>9.5</v>
      </c>
      <c r="E37" s="135">
        <f t="shared" si="3"/>
        <v>0</v>
      </c>
      <c r="F37" s="148"/>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c r="GT37" s="149"/>
      <c r="GU37" s="149"/>
      <c r="GV37" s="149"/>
      <c r="GW37" s="149"/>
      <c r="GX37" s="149"/>
      <c r="GY37" s="149"/>
      <c r="GZ37" s="149"/>
      <c r="HA37" s="149"/>
      <c r="HB37" s="149"/>
      <c r="HC37" s="149"/>
      <c r="HD37" s="149"/>
      <c r="HE37" s="149"/>
      <c r="HF37" s="149"/>
      <c r="HG37" s="149"/>
      <c r="HH37" s="149"/>
      <c r="HI37" s="149"/>
      <c r="HJ37" s="149"/>
      <c r="HK37" s="149"/>
      <c r="HL37" s="149"/>
      <c r="HM37" s="149"/>
      <c r="HN37" s="149"/>
      <c r="HO37" s="149"/>
      <c r="HP37" s="149"/>
      <c r="HQ37" s="149"/>
      <c r="HR37" s="149"/>
      <c r="HS37" s="149"/>
      <c r="HT37" s="149"/>
      <c r="HU37" s="149"/>
      <c r="HV37" s="149"/>
      <c r="HW37" s="149"/>
      <c r="HX37" s="149"/>
      <c r="HY37" s="149"/>
      <c r="HZ37" s="149"/>
      <c r="IA37" s="149"/>
      <c r="IB37" s="149"/>
      <c r="IC37" s="149"/>
      <c r="ID37" s="149"/>
      <c r="IE37" s="149"/>
      <c r="IF37" s="149"/>
      <c r="IG37" s="149"/>
      <c r="IH37" s="149"/>
      <c r="II37" s="149"/>
      <c r="IJ37" s="149"/>
      <c r="IK37" s="149"/>
      <c r="IL37" s="149"/>
      <c r="IM37" s="149"/>
      <c r="IN37" s="149"/>
      <c r="IO37" s="149"/>
      <c r="IP37" s="149"/>
      <c r="IQ37" s="149"/>
      <c r="IR37" s="149"/>
      <c r="IS37" s="149"/>
      <c r="IT37" s="149"/>
    </row>
    <row r="38" spans="1:254" s="150" customFormat="1" ht="39.75" customHeight="1">
      <c r="A38" s="60">
        <v>35</v>
      </c>
      <c r="B38" s="62" t="s">
        <v>87</v>
      </c>
      <c r="C38" s="147">
        <f t="shared" si="2"/>
        <v>0</v>
      </c>
      <c r="D38" s="59">
        <v>9</v>
      </c>
      <c r="E38" s="135">
        <f t="shared" si="3"/>
        <v>0</v>
      </c>
      <c r="F38" s="148"/>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c r="GT38" s="149"/>
      <c r="GU38" s="149"/>
      <c r="GV38" s="149"/>
      <c r="GW38" s="149"/>
      <c r="GX38" s="149"/>
      <c r="GY38" s="149"/>
      <c r="GZ38" s="149"/>
      <c r="HA38" s="149"/>
      <c r="HB38" s="149"/>
      <c r="HC38" s="149"/>
      <c r="HD38" s="149"/>
      <c r="HE38" s="149"/>
      <c r="HF38" s="149"/>
      <c r="HG38" s="149"/>
      <c r="HH38" s="149"/>
      <c r="HI38" s="149"/>
      <c r="HJ38" s="149"/>
      <c r="HK38" s="149"/>
      <c r="HL38" s="149"/>
      <c r="HM38" s="149"/>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row>
    <row r="39" spans="1:254" s="150" customFormat="1" ht="39.75" customHeight="1">
      <c r="A39" s="60">
        <v>36</v>
      </c>
      <c r="B39" s="62" t="s">
        <v>96</v>
      </c>
      <c r="C39" s="147">
        <f t="shared" si="2"/>
        <v>0</v>
      </c>
      <c r="D39" s="59">
        <v>12</v>
      </c>
      <c r="E39" s="135">
        <f t="shared" si="3"/>
        <v>0</v>
      </c>
      <c r="F39" s="148"/>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c r="GT39" s="149"/>
      <c r="GU39" s="149"/>
      <c r="GV39" s="149"/>
      <c r="GW39" s="149"/>
      <c r="GX39" s="149"/>
      <c r="GY39" s="149"/>
      <c r="GZ39" s="149"/>
      <c r="HA39" s="149"/>
      <c r="HB39" s="149"/>
      <c r="HC39" s="149"/>
      <c r="HD39" s="149"/>
      <c r="HE39" s="149"/>
      <c r="HF39" s="149"/>
      <c r="HG39" s="149"/>
      <c r="HH39" s="149"/>
      <c r="HI39" s="149"/>
      <c r="HJ39" s="149"/>
      <c r="HK39" s="149"/>
      <c r="HL39" s="149"/>
      <c r="HM39" s="149"/>
      <c r="HN39" s="149"/>
      <c r="HO39" s="149"/>
      <c r="HP39" s="149"/>
      <c r="HQ39" s="149"/>
      <c r="HR39" s="149"/>
      <c r="HS39" s="149"/>
      <c r="HT39" s="149"/>
      <c r="HU39" s="149"/>
      <c r="HV39" s="149"/>
      <c r="HW39" s="149"/>
      <c r="HX39" s="149"/>
      <c r="HY39" s="149"/>
      <c r="HZ39" s="149"/>
      <c r="IA39" s="149"/>
      <c r="IB39" s="149"/>
      <c r="IC39" s="149"/>
      <c r="ID39" s="149"/>
      <c r="IE39" s="149"/>
      <c r="IF39" s="149"/>
      <c r="IG39" s="149"/>
      <c r="IH39" s="149"/>
      <c r="II39" s="149"/>
      <c r="IJ39" s="149"/>
      <c r="IK39" s="149"/>
      <c r="IL39" s="149"/>
      <c r="IM39" s="149"/>
      <c r="IN39" s="149"/>
      <c r="IO39" s="149"/>
      <c r="IP39" s="149"/>
      <c r="IQ39" s="149"/>
      <c r="IR39" s="149"/>
      <c r="IS39" s="149"/>
      <c r="IT39" s="149"/>
    </row>
    <row r="40" spans="1:254" s="150" customFormat="1" ht="39.75" customHeight="1">
      <c r="A40" s="60">
        <v>37</v>
      </c>
      <c r="B40" s="62" t="s">
        <v>141</v>
      </c>
      <c r="C40" s="147">
        <f t="shared" si="2"/>
        <v>0</v>
      </c>
      <c r="D40" s="59">
        <v>6</v>
      </c>
      <c r="E40" s="135">
        <f t="shared" si="3"/>
        <v>0</v>
      </c>
      <c r="F40" s="148"/>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c r="GT40" s="149"/>
      <c r="GU40" s="149"/>
      <c r="GV40" s="149"/>
      <c r="GW40" s="149"/>
      <c r="GX40" s="149"/>
      <c r="GY40" s="149"/>
      <c r="GZ40" s="149"/>
      <c r="HA40" s="149"/>
      <c r="HB40" s="149"/>
      <c r="HC40" s="149"/>
      <c r="HD40" s="149"/>
      <c r="HE40" s="149"/>
      <c r="HF40" s="149"/>
      <c r="HG40" s="149"/>
      <c r="HH40" s="149"/>
      <c r="HI40" s="149"/>
      <c r="HJ40" s="149"/>
      <c r="HK40" s="149"/>
      <c r="HL40" s="149"/>
      <c r="HM40" s="149"/>
      <c r="HN40" s="149"/>
      <c r="HO40" s="149"/>
      <c r="HP40" s="149"/>
      <c r="HQ40" s="149"/>
      <c r="HR40" s="149"/>
      <c r="HS40" s="149"/>
      <c r="HT40" s="149"/>
      <c r="HU40" s="149"/>
      <c r="HV40" s="149"/>
      <c r="HW40" s="149"/>
      <c r="HX40" s="149"/>
      <c r="HY40" s="149"/>
      <c r="HZ40" s="149"/>
      <c r="IA40" s="149"/>
      <c r="IB40" s="149"/>
      <c r="IC40" s="149"/>
      <c r="ID40" s="149"/>
      <c r="IE40" s="149"/>
      <c r="IF40" s="149"/>
      <c r="IG40" s="149"/>
      <c r="IH40" s="149"/>
      <c r="II40" s="149"/>
      <c r="IJ40" s="149"/>
      <c r="IK40" s="149"/>
      <c r="IL40" s="149"/>
      <c r="IM40" s="149"/>
      <c r="IN40" s="149"/>
      <c r="IO40" s="149"/>
      <c r="IP40" s="149"/>
      <c r="IQ40" s="149"/>
      <c r="IR40" s="149"/>
      <c r="IS40" s="149"/>
      <c r="IT40" s="149"/>
    </row>
    <row r="41" spans="1:254" s="150" customFormat="1" ht="39.75" customHeight="1">
      <c r="A41" s="60">
        <v>38</v>
      </c>
      <c r="B41" s="62" t="s">
        <v>132</v>
      </c>
      <c r="C41" s="147">
        <f t="shared" si="2"/>
        <v>0</v>
      </c>
      <c r="D41" s="58">
        <v>7.5</v>
      </c>
      <c r="E41" s="135">
        <f t="shared" si="3"/>
        <v>0</v>
      </c>
      <c r="F41" s="148"/>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c r="IK41" s="149"/>
      <c r="IL41" s="149"/>
      <c r="IM41" s="149"/>
      <c r="IN41" s="149"/>
      <c r="IO41" s="149"/>
      <c r="IP41" s="149"/>
      <c r="IQ41" s="149"/>
      <c r="IR41" s="149"/>
      <c r="IS41" s="149"/>
      <c r="IT41" s="149"/>
    </row>
    <row r="42" spans="1:254" s="150" customFormat="1" ht="39.75" customHeight="1">
      <c r="A42" s="60">
        <v>39</v>
      </c>
      <c r="B42" s="62" t="s">
        <v>117</v>
      </c>
      <c r="C42" s="147">
        <f t="shared" si="2"/>
        <v>0</v>
      </c>
      <c r="D42" s="58">
        <v>9.5</v>
      </c>
      <c r="E42" s="135">
        <f t="shared" si="3"/>
        <v>0</v>
      </c>
      <c r="F42" s="148"/>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c r="GT42" s="149"/>
      <c r="GU42" s="149"/>
      <c r="GV42" s="149"/>
      <c r="GW42" s="149"/>
      <c r="GX42" s="149"/>
      <c r="GY42" s="149"/>
      <c r="GZ42" s="149"/>
      <c r="HA42" s="149"/>
      <c r="HB42" s="149"/>
      <c r="HC42" s="149"/>
      <c r="HD42" s="149"/>
      <c r="HE42" s="149"/>
      <c r="HF42" s="149"/>
      <c r="HG42" s="149"/>
      <c r="HH42" s="149"/>
      <c r="HI42" s="149"/>
      <c r="HJ42" s="149"/>
      <c r="HK42" s="149"/>
      <c r="HL42" s="149"/>
      <c r="HM42" s="149"/>
      <c r="HN42" s="149"/>
      <c r="HO42" s="149"/>
      <c r="HP42" s="149"/>
      <c r="HQ42" s="149"/>
      <c r="HR42" s="149"/>
      <c r="HS42" s="149"/>
      <c r="HT42" s="149"/>
      <c r="HU42" s="149"/>
      <c r="HV42" s="149"/>
      <c r="HW42" s="149"/>
      <c r="HX42" s="149"/>
      <c r="HY42" s="149"/>
      <c r="HZ42" s="149"/>
      <c r="IA42" s="149"/>
      <c r="IB42" s="149"/>
      <c r="IC42" s="149"/>
      <c r="ID42" s="149"/>
      <c r="IE42" s="149"/>
      <c r="IF42" s="149"/>
      <c r="IG42" s="149"/>
      <c r="IH42" s="149"/>
      <c r="II42" s="149"/>
      <c r="IJ42" s="149"/>
      <c r="IK42" s="149"/>
      <c r="IL42" s="149"/>
      <c r="IM42" s="149"/>
      <c r="IN42" s="149"/>
      <c r="IO42" s="149"/>
      <c r="IP42" s="149"/>
      <c r="IQ42" s="149"/>
      <c r="IR42" s="149"/>
      <c r="IS42" s="149"/>
      <c r="IT42" s="149"/>
    </row>
    <row r="43" spans="1:254" s="150" customFormat="1" ht="39.75" customHeight="1">
      <c r="A43" s="60">
        <v>40</v>
      </c>
      <c r="B43" s="62" t="s">
        <v>69</v>
      </c>
      <c r="C43" s="147">
        <f t="shared" si="2"/>
        <v>0</v>
      </c>
      <c r="D43" s="59">
        <v>20</v>
      </c>
      <c r="E43" s="135">
        <f t="shared" si="3"/>
        <v>0</v>
      </c>
      <c r="F43" s="148"/>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c r="GT43" s="149"/>
      <c r="GU43" s="149"/>
      <c r="GV43" s="149"/>
      <c r="GW43" s="149"/>
      <c r="GX43" s="149"/>
      <c r="GY43" s="149"/>
      <c r="GZ43" s="149"/>
      <c r="HA43" s="149"/>
      <c r="HB43" s="149"/>
      <c r="HC43" s="149"/>
      <c r="HD43" s="149"/>
      <c r="HE43" s="149"/>
      <c r="HF43" s="149"/>
      <c r="HG43" s="149"/>
      <c r="HH43" s="149"/>
      <c r="HI43" s="149"/>
      <c r="HJ43" s="149"/>
      <c r="HK43" s="149"/>
      <c r="HL43" s="149"/>
      <c r="HM43" s="149"/>
      <c r="HN43" s="149"/>
      <c r="HO43" s="149"/>
      <c r="HP43" s="149"/>
      <c r="HQ43" s="149"/>
      <c r="HR43" s="149"/>
      <c r="HS43" s="149"/>
      <c r="HT43" s="149"/>
      <c r="HU43" s="149"/>
      <c r="HV43" s="149"/>
      <c r="HW43" s="149"/>
      <c r="HX43" s="149"/>
      <c r="HY43" s="149"/>
      <c r="HZ43" s="149"/>
      <c r="IA43" s="149"/>
      <c r="IB43" s="149"/>
      <c r="IC43" s="149"/>
      <c r="ID43" s="149"/>
      <c r="IE43" s="149"/>
      <c r="IF43" s="149"/>
      <c r="IG43" s="149"/>
      <c r="IH43" s="149"/>
      <c r="II43" s="149"/>
      <c r="IJ43" s="149"/>
      <c r="IK43" s="149"/>
      <c r="IL43" s="149"/>
      <c r="IM43" s="149"/>
      <c r="IN43" s="149"/>
      <c r="IO43" s="149"/>
      <c r="IP43" s="149"/>
      <c r="IQ43" s="149"/>
      <c r="IR43" s="149"/>
      <c r="IS43" s="149"/>
      <c r="IT43" s="149"/>
    </row>
    <row r="44" spans="1:254" s="150" customFormat="1" ht="39.75" customHeight="1">
      <c r="A44" s="60">
        <v>42</v>
      </c>
      <c r="B44" s="62" t="s">
        <v>90</v>
      </c>
      <c r="C44" s="147">
        <f t="shared" si="2"/>
        <v>0</v>
      </c>
      <c r="D44" s="59">
        <v>11</v>
      </c>
      <c r="E44" s="135">
        <f t="shared" si="3"/>
        <v>0</v>
      </c>
      <c r="F44" s="148"/>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c r="GT44" s="149"/>
      <c r="GU44" s="149"/>
      <c r="GV44" s="149"/>
      <c r="GW44" s="149"/>
      <c r="GX44" s="149"/>
      <c r="GY44" s="149"/>
      <c r="GZ44" s="149"/>
      <c r="HA44" s="149"/>
      <c r="HB44" s="149"/>
      <c r="HC44" s="149"/>
      <c r="HD44" s="149"/>
      <c r="HE44" s="149"/>
      <c r="HF44" s="149"/>
      <c r="HG44" s="149"/>
      <c r="HH44" s="149"/>
      <c r="HI44" s="149"/>
      <c r="HJ44" s="149"/>
      <c r="HK44" s="149"/>
      <c r="HL44" s="149"/>
      <c r="HM44" s="149"/>
      <c r="HN44" s="149"/>
      <c r="HO44" s="149"/>
      <c r="HP44" s="149"/>
      <c r="HQ44" s="149"/>
      <c r="HR44" s="149"/>
      <c r="HS44" s="149"/>
      <c r="HT44" s="149"/>
      <c r="HU44" s="149"/>
      <c r="HV44" s="149"/>
      <c r="HW44" s="149"/>
      <c r="HX44" s="149"/>
      <c r="HY44" s="149"/>
      <c r="HZ44" s="149"/>
      <c r="IA44" s="149"/>
      <c r="IB44" s="149"/>
      <c r="IC44" s="149"/>
      <c r="ID44" s="149"/>
      <c r="IE44" s="149"/>
      <c r="IF44" s="149"/>
      <c r="IG44" s="149"/>
      <c r="IH44" s="149"/>
      <c r="II44" s="149"/>
      <c r="IJ44" s="149"/>
      <c r="IK44" s="149"/>
      <c r="IL44" s="149"/>
      <c r="IM44" s="149"/>
      <c r="IN44" s="149"/>
      <c r="IO44" s="149"/>
      <c r="IP44" s="149"/>
      <c r="IQ44" s="149"/>
      <c r="IR44" s="149"/>
      <c r="IS44" s="149"/>
      <c r="IT44" s="149"/>
    </row>
    <row r="45" spans="1:254" s="150" customFormat="1" ht="39.75" customHeight="1">
      <c r="A45" s="60">
        <v>44</v>
      </c>
      <c r="B45" s="62" t="s">
        <v>70</v>
      </c>
      <c r="C45" s="147">
        <f t="shared" si="2"/>
        <v>0</v>
      </c>
      <c r="D45" s="59">
        <v>10</v>
      </c>
      <c r="E45" s="135">
        <f t="shared" si="3"/>
        <v>0</v>
      </c>
      <c r="F45" s="148"/>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c r="GT45" s="149"/>
      <c r="GU45" s="149"/>
      <c r="GV45" s="149"/>
      <c r="GW45" s="149"/>
      <c r="GX45" s="149"/>
      <c r="GY45" s="149"/>
      <c r="GZ45" s="149"/>
      <c r="HA45" s="149"/>
      <c r="HB45" s="149"/>
      <c r="HC45" s="149"/>
      <c r="HD45" s="149"/>
      <c r="HE45" s="149"/>
      <c r="HF45" s="149"/>
      <c r="HG45" s="149"/>
      <c r="HH45" s="149"/>
      <c r="HI45" s="149"/>
      <c r="HJ45" s="149"/>
      <c r="HK45" s="149"/>
      <c r="HL45" s="149"/>
      <c r="HM45" s="149"/>
      <c r="HN45" s="149"/>
      <c r="HO45" s="149"/>
      <c r="HP45" s="149"/>
      <c r="HQ45" s="149"/>
      <c r="HR45" s="149"/>
      <c r="HS45" s="149"/>
      <c r="HT45" s="149"/>
      <c r="HU45" s="149"/>
      <c r="HV45" s="149"/>
      <c r="HW45" s="149"/>
      <c r="HX45" s="149"/>
      <c r="HY45" s="149"/>
      <c r="HZ45" s="149"/>
      <c r="IA45" s="149"/>
      <c r="IB45" s="149"/>
      <c r="IC45" s="149"/>
      <c r="ID45" s="149"/>
      <c r="IE45" s="149"/>
      <c r="IF45" s="149"/>
      <c r="IG45" s="149"/>
      <c r="IH45" s="149"/>
      <c r="II45" s="149"/>
      <c r="IJ45" s="149"/>
      <c r="IK45" s="149"/>
      <c r="IL45" s="149"/>
      <c r="IM45" s="149"/>
      <c r="IN45" s="149"/>
      <c r="IO45" s="149"/>
      <c r="IP45" s="149"/>
      <c r="IQ45" s="149"/>
      <c r="IR45" s="149"/>
      <c r="IS45" s="149"/>
      <c r="IT45" s="149"/>
    </row>
    <row r="46" spans="1:254" s="150" customFormat="1" ht="39.75" customHeight="1">
      <c r="A46" s="60">
        <v>45</v>
      </c>
      <c r="B46" s="62" t="s">
        <v>71</v>
      </c>
      <c r="C46" s="147">
        <f t="shared" si="2"/>
        <v>0</v>
      </c>
      <c r="D46" s="58">
        <v>5.5</v>
      </c>
      <c r="E46" s="135">
        <f t="shared" si="3"/>
        <v>0</v>
      </c>
      <c r="F46" s="148"/>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row>
    <row r="47" spans="1:254" s="150" customFormat="1" ht="39.75" customHeight="1">
      <c r="A47" s="60">
        <v>46</v>
      </c>
      <c r="B47" s="62" t="s">
        <v>128</v>
      </c>
      <c r="C47" s="147">
        <f t="shared" si="2"/>
        <v>0</v>
      </c>
      <c r="D47" s="66">
        <v>4.5</v>
      </c>
      <c r="E47" s="135">
        <f t="shared" si="3"/>
        <v>0</v>
      </c>
      <c r="F47" s="148"/>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c r="GT47" s="149"/>
      <c r="GU47" s="149"/>
      <c r="GV47" s="149"/>
      <c r="GW47" s="149"/>
      <c r="GX47" s="149"/>
      <c r="GY47" s="149"/>
      <c r="GZ47" s="149"/>
      <c r="HA47" s="149"/>
      <c r="HB47" s="149"/>
      <c r="HC47" s="149"/>
      <c r="HD47" s="149"/>
      <c r="HE47" s="149"/>
      <c r="HF47" s="149"/>
      <c r="HG47" s="149"/>
      <c r="HH47" s="149"/>
      <c r="HI47" s="149"/>
      <c r="HJ47" s="149"/>
      <c r="HK47" s="149"/>
      <c r="HL47" s="149"/>
      <c r="HM47" s="149"/>
      <c r="HN47" s="149"/>
      <c r="HO47" s="149"/>
      <c r="HP47" s="149"/>
      <c r="HQ47" s="149"/>
      <c r="HR47" s="149"/>
      <c r="HS47" s="149"/>
      <c r="HT47" s="149"/>
      <c r="HU47" s="149"/>
      <c r="HV47" s="149"/>
      <c r="HW47" s="149"/>
      <c r="HX47" s="149"/>
      <c r="HY47" s="149"/>
      <c r="HZ47" s="149"/>
      <c r="IA47" s="149"/>
      <c r="IB47" s="149"/>
      <c r="IC47" s="149"/>
      <c r="ID47" s="149"/>
      <c r="IE47" s="149"/>
      <c r="IF47" s="149"/>
      <c r="IG47" s="149"/>
      <c r="IH47" s="149"/>
      <c r="II47" s="149"/>
      <c r="IJ47" s="149"/>
      <c r="IK47" s="149"/>
      <c r="IL47" s="149"/>
      <c r="IM47" s="149"/>
      <c r="IN47" s="149"/>
      <c r="IO47" s="149"/>
      <c r="IP47" s="149"/>
      <c r="IQ47" s="149"/>
      <c r="IR47" s="149"/>
      <c r="IS47" s="149"/>
      <c r="IT47" s="149"/>
    </row>
    <row r="48" spans="1:254" s="150" customFormat="1" ht="39.75" customHeight="1">
      <c r="A48" s="60">
        <v>47</v>
      </c>
      <c r="B48" s="62" t="s">
        <v>118</v>
      </c>
      <c r="C48" s="147">
        <f t="shared" si="2"/>
        <v>0</v>
      </c>
      <c r="D48" s="66">
        <v>8.5</v>
      </c>
      <c r="E48" s="135">
        <f t="shared" si="3"/>
        <v>0</v>
      </c>
      <c r="F48" s="148"/>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row>
    <row r="49" spans="1:254" s="150" customFormat="1" ht="39.75" customHeight="1">
      <c r="A49" s="60">
        <v>48</v>
      </c>
      <c r="B49" s="62" t="s">
        <v>127</v>
      </c>
      <c r="C49" s="147">
        <f t="shared" si="2"/>
        <v>0</v>
      </c>
      <c r="D49" s="67">
        <v>13</v>
      </c>
      <c r="E49" s="135">
        <f t="shared" si="3"/>
        <v>0</v>
      </c>
      <c r="F49" s="148"/>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c r="GT49" s="149"/>
      <c r="GU49" s="149"/>
      <c r="GV49" s="149"/>
      <c r="GW49" s="149"/>
      <c r="GX49" s="149"/>
      <c r="GY49" s="149"/>
      <c r="GZ49" s="149"/>
      <c r="HA49" s="149"/>
      <c r="HB49" s="149"/>
      <c r="HC49" s="149"/>
      <c r="HD49" s="149"/>
      <c r="HE49" s="149"/>
      <c r="HF49" s="149"/>
      <c r="HG49" s="149"/>
      <c r="HH49" s="149"/>
      <c r="HI49" s="149"/>
      <c r="HJ49" s="149"/>
      <c r="HK49" s="149"/>
      <c r="HL49" s="149"/>
      <c r="HM49" s="149"/>
      <c r="HN49" s="149"/>
      <c r="HO49" s="149"/>
      <c r="HP49" s="149"/>
      <c r="HQ49" s="149"/>
      <c r="HR49" s="149"/>
      <c r="HS49" s="149"/>
      <c r="HT49" s="149"/>
      <c r="HU49" s="149"/>
      <c r="HV49" s="149"/>
      <c r="HW49" s="149"/>
      <c r="HX49" s="149"/>
      <c r="HY49" s="149"/>
      <c r="HZ49" s="149"/>
      <c r="IA49" s="149"/>
      <c r="IB49" s="149"/>
      <c r="IC49" s="149"/>
      <c r="ID49" s="149"/>
      <c r="IE49" s="149"/>
      <c r="IF49" s="149"/>
      <c r="IG49" s="149"/>
      <c r="IH49" s="149"/>
      <c r="II49" s="149"/>
      <c r="IJ49" s="149"/>
      <c r="IK49" s="149"/>
      <c r="IL49" s="149"/>
      <c r="IM49" s="149"/>
      <c r="IN49" s="149"/>
      <c r="IO49" s="149"/>
      <c r="IP49" s="149"/>
      <c r="IQ49" s="149"/>
      <c r="IR49" s="149"/>
      <c r="IS49" s="149"/>
      <c r="IT49" s="149"/>
    </row>
    <row r="50" spans="1:254" s="150" customFormat="1" ht="39.75" customHeight="1">
      <c r="A50" s="60">
        <v>49</v>
      </c>
      <c r="B50" s="62" t="s">
        <v>91</v>
      </c>
      <c r="C50" s="147">
        <f t="shared" si="2"/>
        <v>0</v>
      </c>
      <c r="D50" s="58">
        <v>12.5</v>
      </c>
      <c r="E50" s="135">
        <f t="shared" si="3"/>
        <v>0</v>
      </c>
      <c r="F50" s="148"/>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row>
    <row r="51" spans="1:254" s="150" customFormat="1" ht="39.75" customHeight="1">
      <c r="A51" s="60">
        <v>51</v>
      </c>
      <c r="B51" s="62" t="s">
        <v>119</v>
      </c>
      <c r="C51" s="147">
        <f t="shared" si="2"/>
        <v>0</v>
      </c>
      <c r="D51" s="59">
        <v>5</v>
      </c>
      <c r="E51" s="135">
        <f t="shared" si="3"/>
        <v>0</v>
      </c>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row>
    <row r="52" spans="1:254" s="150" customFormat="1" ht="39.75" customHeight="1">
      <c r="A52" s="60">
        <v>52</v>
      </c>
      <c r="B52" s="62" t="s">
        <v>72</v>
      </c>
      <c r="C52" s="147">
        <f t="shared" si="2"/>
        <v>0</v>
      </c>
      <c r="D52" s="58">
        <v>12.5</v>
      </c>
      <c r="E52" s="135">
        <f t="shared" si="3"/>
        <v>0</v>
      </c>
      <c r="F52" s="148"/>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c r="GT52" s="149"/>
      <c r="GU52" s="149"/>
      <c r="GV52" s="149"/>
      <c r="GW52" s="149"/>
      <c r="GX52" s="149"/>
      <c r="GY52" s="149"/>
      <c r="GZ52" s="149"/>
      <c r="HA52" s="149"/>
      <c r="HB52" s="149"/>
      <c r="HC52" s="149"/>
      <c r="HD52" s="149"/>
      <c r="HE52" s="149"/>
      <c r="HF52" s="149"/>
      <c r="HG52" s="149"/>
      <c r="HH52" s="149"/>
      <c r="HI52" s="149"/>
      <c r="HJ52" s="149"/>
      <c r="HK52" s="149"/>
      <c r="HL52" s="149"/>
      <c r="HM52" s="149"/>
      <c r="HN52" s="149"/>
      <c r="HO52" s="149"/>
      <c r="HP52" s="149"/>
      <c r="HQ52" s="149"/>
      <c r="HR52" s="149"/>
      <c r="HS52" s="149"/>
      <c r="HT52" s="149"/>
      <c r="HU52" s="149"/>
      <c r="HV52" s="149"/>
      <c r="HW52" s="149"/>
      <c r="HX52" s="149"/>
      <c r="HY52" s="149"/>
      <c r="HZ52" s="149"/>
      <c r="IA52" s="149"/>
      <c r="IB52" s="149"/>
      <c r="IC52" s="149"/>
      <c r="ID52" s="149"/>
      <c r="IE52" s="149"/>
      <c r="IF52" s="149"/>
      <c r="IG52" s="149"/>
      <c r="IH52" s="149"/>
      <c r="II52" s="149"/>
      <c r="IJ52" s="149"/>
      <c r="IK52" s="149"/>
      <c r="IL52" s="149"/>
      <c r="IM52" s="149"/>
      <c r="IN52" s="149"/>
      <c r="IO52" s="149"/>
      <c r="IP52" s="149"/>
      <c r="IQ52" s="149"/>
      <c r="IR52" s="149"/>
      <c r="IS52" s="149"/>
      <c r="IT52" s="149"/>
    </row>
    <row r="53" spans="1:254" s="150" customFormat="1" ht="39.75" customHeight="1">
      <c r="A53" s="60">
        <v>53</v>
      </c>
      <c r="B53" s="62" t="s">
        <v>38</v>
      </c>
      <c r="C53" s="147">
        <f t="shared" si="2"/>
        <v>0</v>
      </c>
      <c r="D53" s="59">
        <v>10</v>
      </c>
      <c r="E53" s="135">
        <f t="shared" si="3"/>
        <v>0</v>
      </c>
      <c r="F53" s="148"/>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c r="GT53" s="149"/>
      <c r="GU53" s="149"/>
      <c r="GV53" s="149"/>
      <c r="GW53" s="149"/>
      <c r="GX53" s="149"/>
      <c r="GY53" s="149"/>
      <c r="GZ53" s="149"/>
      <c r="HA53" s="149"/>
      <c r="HB53" s="149"/>
      <c r="HC53" s="149"/>
      <c r="HD53" s="149"/>
      <c r="HE53" s="149"/>
      <c r="HF53" s="149"/>
      <c r="HG53" s="149"/>
      <c r="HH53" s="149"/>
      <c r="HI53" s="149"/>
      <c r="HJ53" s="149"/>
      <c r="HK53" s="149"/>
      <c r="HL53" s="149"/>
      <c r="HM53" s="149"/>
      <c r="HN53" s="149"/>
      <c r="HO53" s="149"/>
      <c r="HP53" s="149"/>
      <c r="HQ53" s="149"/>
      <c r="HR53" s="149"/>
      <c r="HS53" s="149"/>
      <c r="HT53" s="149"/>
      <c r="HU53" s="149"/>
      <c r="HV53" s="149"/>
      <c r="HW53" s="149"/>
      <c r="HX53" s="149"/>
      <c r="HY53" s="149"/>
      <c r="HZ53" s="149"/>
      <c r="IA53" s="149"/>
      <c r="IB53" s="149"/>
      <c r="IC53" s="149"/>
      <c r="ID53" s="149"/>
      <c r="IE53" s="149"/>
      <c r="IF53" s="149"/>
      <c r="IG53" s="149"/>
      <c r="IH53" s="149"/>
      <c r="II53" s="149"/>
      <c r="IJ53" s="149"/>
      <c r="IK53" s="149"/>
      <c r="IL53" s="149"/>
      <c r="IM53" s="149"/>
      <c r="IN53" s="149"/>
      <c r="IO53" s="149"/>
      <c r="IP53" s="149"/>
      <c r="IQ53" s="149"/>
      <c r="IR53" s="149"/>
      <c r="IS53" s="149"/>
      <c r="IT53" s="149"/>
    </row>
    <row r="54" spans="1:254" s="150" customFormat="1" ht="39.75" customHeight="1">
      <c r="A54" s="60">
        <v>54</v>
      </c>
      <c r="B54" s="62" t="s">
        <v>120</v>
      </c>
      <c r="C54" s="147">
        <f t="shared" si="2"/>
        <v>0</v>
      </c>
      <c r="D54" s="59">
        <v>5</v>
      </c>
      <c r="E54" s="135">
        <f t="shared" si="3"/>
        <v>0</v>
      </c>
      <c r="F54" s="148"/>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149"/>
      <c r="IO54" s="149"/>
      <c r="IP54" s="149"/>
      <c r="IQ54" s="149"/>
      <c r="IR54" s="149"/>
      <c r="IS54" s="149"/>
      <c r="IT54" s="149"/>
    </row>
    <row r="55" spans="1:254" s="150" customFormat="1" ht="39.75" customHeight="1">
      <c r="A55" s="60">
        <v>55</v>
      </c>
      <c r="B55" s="62" t="s">
        <v>140</v>
      </c>
      <c r="C55" s="147">
        <f t="shared" si="2"/>
        <v>0</v>
      </c>
      <c r="D55" s="59">
        <v>10</v>
      </c>
      <c r="E55" s="135">
        <f t="shared" si="3"/>
        <v>0</v>
      </c>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149"/>
      <c r="IO55" s="149"/>
      <c r="IP55" s="149"/>
      <c r="IQ55" s="149"/>
      <c r="IR55" s="149"/>
      <c r="IS55" s="149"/>
      <c r="IT55" s="149"/>
    </row>
    <row r="56" spans="1:254" s="150" customFormat="1" ht="39.75" customHeight="1">
      <c r="A56" s="55">
        <v>56</v>
      </c>
      <c r="B56" s="56" t="s">
        <v>131</v>
      </c>
      <c r="C56" s="147">
        <f t="shared" si="2"/>
        <v>0</v>
      </c>
      <c r="D56" s="58">
        <v>7.5</v>
      </c>
      <c r="E56" s="119">
        <f>D56*C56</f>
        <v>0</v>
      </c>
      <c r="F56" s="148"/>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row>
    <row r="57" spans="1:254" s="150" customFormat="1" ht="39.75" customHeight="1">
      <c r="A57" s="60">
        <v>57</v>
      </c>
      <c r="B57" s="62" t="s">
        <v>80</v>
      </c>
      <c r="C57" s="147">
        <f t="shared" si="2"/>
        <v>0</v>
      </c>
      <c r="D57" s="59">
        <v>12</v>
      </c>
      <c r="E57" s="135">
        <f t="shared" si="3"/>
        <v>0</v>
      </c>
      <c r="F57" s="148"/>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c r="GT57" s="149"/>
      <c r="GU57" s="149"/>
      <c r="GV57" s="149"/>
      <c r="GW57" s="149"/>
      <c r="GX57" s="149"/>
      <c r="GY57" s="149"/>
      <c r="GZ57" s="149"/>
      <c r="HA57" s="149"/>
      <c r="HB57" s="149"/>
      <c r="HC57" s="149"/>
      <c r="HD57" s="149"/>
      <c r="HE57" s="149"/>
      <c r="HF57" s="149"/>
      <c r="HG57" s="149"/>
      <c r="HH57" s="149"/>
      <c r="HI57" s="149"/>
      <c r="HJ57" s="149"/>
      <c r="HK57" s="149"/>
      <c r="HL57" s="149"/>
      <c r="HM57" s="149"/>
      <c r="HN57" s="149"/>
      <c r="HO57" s="149"/>
      <c r="HP57" s="149"/>
      <c r="HQ57" s="149"/>
      <c r="HR57" s="149"/>
      <c r="HS57" s="149"/>
      <c r="HT57" s="149"/>
      <c r="HU57" s="149"/>
      <c r="HV57" s="149"/>
      <c r="HW57" s="149"/>
      <c r="HX57" s="149"/>
      <c r="HY57" s="149"/>
      <c r="HZ57" s="149"/>
      <c r="IA57" s="149"/>
      <c r="IB57" s="149"/>
      <c r="IC57" s="149"/>
      <c r="ID57" s="149"/>
      <c r="IE57" s="149"/>
      <c r="IF57" s="149"/>
      <c r="IG57" s="149"/>
      <c r="IH57" s="149"/>
      <c r="II57" s="149"/>
      <c r="IJ57" s="149"/>
      <c r="IK57" s="149"/>
      <c r="IL57" s="149"/>
      <c r="IM57" s="149"/>
      <c r="IN57" s="149"/>
      <c r="IO57" s="149"/>
      <c r="IP57" s="149"/>
      <c r="IQ57" s="149"/>
      <c r="IR57" s="149"/>
      <c r="IS57" s="149"/>
      <c r="IT57" s="149"/>
    </row>
    <row r="58" spans="1:254" s="150" customFormat="1" ht="39.75" customHeight="1">
      <c r="A58" s="60">
        <v>58</v>
      </c>
      <c r="B58" s="62" t="s">
        <v>121</v>
      </c>
      <c r="C58" s="147">
        <f t="shared" si="2"/>
        <v>0</v>
      </c>
      <c r="D58" s="59">
        <v>5</v>
      </c>
      <c r="E58" s="135">
        <f t="shared" si="3"/>
        <v>0</v>
      </c>
      <c r="F58" s="148"/>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c r="GT58" s="149"/>
      <c r="GU58" s="149"/>
      <c r="GV58" s="149"/>
      <c r="GW58" s="149"/>
      <c r="GX58" s="149"/>
      <c r="GY58" s="149"/>
      <c r="GZ58" s="149"/>
      <c r="HA58" s="149"/>
      <c r="HB58" s="149"/>
      <c r="HC58" s="149"/>
      <c r="HD58" s="149"/>
      <c r="HE58" s="149"/>
      <c r="HF58" s="149"/>
      <c r="HG58" s="149"/>
      <c r="HH58" s="149"/>
      <c r="HI58" s="149"/>
      <c r="HJ58" s="149"/>
      <c r="HK58" s="149"/>
      <c r="HL58" s="149"/>
      <c r="HM58" s="149"/>
      <c r="HN58" s="149"/>
      <c r="HO58" s="149"/>
      <c r="HP58" s="149"/>
      <c r="HQ58" s="149"/>
      <c r="HR58" s="149"/>
      <c r="HS58" s="149"/>
      <c r="HT58" s="149"/>
      <c r="HU58" s="149"/>
      <c r="HV58" s="149"/>
      <c r="HW58" s="149"/>
      <c r="HX58" s="149"/>
      <c r="HY58" s="149"/>
      <c r="HZ58" s="149"/>
      <c r="IA58" s="149"/>
      <c r="IB58" s="149"/>
      <c r="IC58" s="149"/>
      <c r="ID58" s="149"/>
      <c r="IE58" s="149"/>
      <c r="IF58" s="149"/>
      <c r="IG58" s="149"/>
      <c r="IH58" s="149"/>
      <c r="II58" s="149"/>
      <c r="IJ58" s="149"/>
      <c r="IK58" s="149"/>
      <c r="IL58" s="149"/>
      <c r="IM58" s="149"/>
      <c r="IN58" s="149"/>
      <c r="IO58" s="149"/>
      <c r="IP58" s="149"/>
      <c r="IQ58" s="149"/>
      <c r="IR58" s="149"/>
      <c r="IS58" s="149"/>
      <c r="IT58" s="149"/>
    </row>
    <row r="59" spans="1:254" s="150" customFormat="1" ht="39.75" customHeight="1">
      <c r="A59" s="60">
        <v>59</v>
      </c>
      <c r="B59" s="62" t="s">
        <v>39</v>
      </c>
      <c r="C59" s="147">
        <f t="shared" si="2"/>
        <v>0</v>
      </c>
      <c r="D59" s="59">
        <v>18</v>
      </c>
      <c r="E59" s="135">
        <f t="shared" si="3"/>
        <v>0</v>
      </c>
      <c r="F59" s="148"/>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c r="GT59" s="149"/>
      <c r="GU59" s="149"/>
      <c r="GV59" s="149"/>
      <c r="GW59" s="149"/>
      <c r="GX59" s="149"/>
      <c r="GY59" s="149"/>
      <c r="GZ59" s="149"/>
      <c r="HA59" s="149"/>
      <c r="HB59" s="149"/>
      <c r="HC59" s="149"/>
      <c r="HD59" s="149"/>
      <c r="HE59" s="149"/>
      <c r="HF59" s="149"/>
      <c r="HG59" s="149"/>
      <c r="HH59" s="149"/>
      <c r="HI59" s="149"/>
      <c r="HJ59" s="149"/>
      <c r="HK59" s="149"/>
      <c r="HL59" s="149"/>
      <c r="HM59" s="149"/>
      <c r="HN59" s="149"/>
      <c r="HO59" s="149"/>
      <c r="HP59" s="149"/>
      <c r="HQ59" s="149"/>
      <c r="HR59" s="149"/>
      <c r="HS59" s="149"/>
      <c r="HT59" s="149"/>
      <c r="HU59" s="149"/>
      <c r="HV59" s="149"/>
      <c r="HW59" s="149"/>
      <c r="HX59" s="149"/>
      <c r="HY59" s="149"/>
      <c r="HZ59" s="149"/>
      <c r="IA59" s="149"/>
      <c r="IB59" s="149"/>
      <c r="IC59" s="149"/>
      <c r="ID59" s="149"/>
      <c r="IE59" s="149"/>
      <c r="IF59" s="149"/>
      <c r="IG59" s="149"/>
      <c r="IH59" s="149"/>
      <c r="II59" s="149"/>
      <c r="IJ59" s="149"/>
      <c r="IK59" s="149"/>
      <c r="IL59" s="149"/>
      <c r="IM59" s="149"/>
      <c r="IN59" s="149"/>
      <c r="IO59" s="149"/>
      <c r="IP59" s="149"/>
      <c r="IQ59" s="149"/>
      <c r="IR59" s="149"/>
      <c r="IS59" s="149"/>
      <c r="IT59" s="149"/>
    </row>
    <row r="60" spans="1:254" s="150" customFormat="1" ht="39.75" customHeight="1">
      <c r="A60" s="60">
        <v>60</v>
      </c>
      <c r="B60" s="62" t="s">
        <v>130</v>
      </c>
      <c r="C60" s="147">
        <f t="shared" si="2"/>
        <v>0</v>
      </c>
      <c r="D60" s="59">
        <v>25</v>
      </c>
      <c r="E60" s="135">
        <f t="shared" si="3"/>
        <v>0</v>
      </c>
      <c r="F60" s="148"/>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c r="GT60" s="149"/>
      <c r="GU60" s="149"/>
      <c r="GV60" s="149"/>
      <c r="GW60" s="149"/>
      <c r="GX60" s="149"/>
      <c r="GY60" s="149"/>
      <c r="GZ60" s="149"/>
      <c r="HA60" s="149"/>
      <c r="HB60" s="149"/>
      <c r="HC60" s="149"/>
      <c r="HD60" s="149"/>
      <c r="HE60" s="149"/>
      <c r="HF60" s="149"/>
      <c r="HG60" s="149"/>
      <c r="HH60" s="149"/>
      <c r="HI60" s="149"/>
      <c r="HJ60" s="149"/>
      <c r="HK60" s="149"/>
      <c r="HL60" s="149"/>
      <c r="HM60" s="149"/>
      <c r="HN60" s="149"/>
      <c r="HO60" s="149"/>
      <c r="HP60" s="149"/>
      <c r="HQ60" s="149"/>
      <c r="HR60" s="149"/>
      <c r="HS60" s="149"/>
      <c r="HT60" s="149"/>
      <c r="HU60" s="149"/>
      <c r="HV60" s="149"/>
      <c r="HW60" s="149"/>
      <c r="HX60" s="149"/>
      <c r="HY60" s="149"/>
      <c r="HZ60" s="149"/>
      <c r="IA60" s="149"/>
      <c r="IB60" s="149"/>
      <c r="IC60" s="149"/>
      <c r="ID60" s="149"/>
      <c r="IE60" s="149"/>
      <c r="IF60" s="149"/>
      <c r="IG60" s="149"/>
      <c r="IH60" s="149"/>
      <c r="II60" s="149"/>
      <c r="IJ60" s="149"/>
      <c r="IK60" s="149"/>
      <c r="IL60" s="149"/>
      <c r="IM60" s="149"/>
      <c r="IN60" s="149"/>
      <c r="IO60" s="149"/>
      <c r="IP60" s="149"/>
      <c r="IQ60" s="149"/>
      <c r="IR60" s="149"/>
      <c r="IS60" s="149"/>
      <c r="IT60" s="149"/>
    </row>
    <row r="61" spans="1:254" s="150" customFormat="1" ht="39.75" customHeight="1">
      <c r="A61" s="60">
        <v>61</v>
      </c>
      <c r="B61" s="62" t="s">
        <v>81</v>
      </c>
      <c r="C61" s="147">
        <f t="shared" si="2"/>
        <v>0</v>
      </c>
      <c r="D61" s="59">
        <v>10</v>
      </c>
      <c r="E61" s="135">
        <f t="shared" si="3"/>
        <v>0</v>
      </c>
      <c r="F61" s="148"/>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c r="IR61" s="149"/>
      <c r="IS61" s="149"/>
      <c r="IT61" s="149"/>
    </row>
    <row r="62" spans="1:254" s="150" customFormat="1" ht="39.75" customHeight="1">
      <c r="A62" s="60">
        <v>62</v>
      </c>
      <c r="B62" s="62" t="s">
        <v>142</v>
      </c>
      <c r="C62" s="147">
        <f t="shared" si="2"/>
        <v>0</v>
      </c>
      <c r="D62" s="58">
        <v>9.5</v>
      </c>
      <c r="E62" s="135">
        <f t="shared" si="3"/>
        <v>0</v>
      </c>
      <c r="F62" s="148"/>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row>
    <row r="63" spans="1:254" s="150" customFormat="1" ht="39.75" customHeight="1">
      <c r="A63" s="50">
        <v>63</v>
      </c>
      <c r="B63" s="51" t="s">
        <v>92</v>
      </c>
      <c r="C63" s="52" t="s">
        <v>108</v>
      </c>
      <c r="D63" s="54">
        <v>13</v>
      </c>
      <c r="E63" s="52" t="s">
        <v>108</v>
      </c>
      <c r="F63" s="148"/>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c r="GT63" s="149"/>
      <c r="GU63" s="149"/>
      <c r="GV63" s="149"/>
      <c r="GW63" s="149"/>
      <c r="GX63" s="149"/>
      <c r="GY63" s="149"/>
      <c r="GZ63" s="149"/>
      <c r="HA63" s="149"/>
      <c r="HB63" s="149"/>
      <c r="HC63" s="149"/>
      <c r="HD63" s="149"/>
      <c r="HE63" s="149"/>
      <c r="HF63" s="149"/>
      <c r="HG63" s="149"/>
      <c r="HH63" s="149"/>
      <c r="HI63" s="149"/>
      <c r="HJ63" s="149"/>
      <c r="HK63" s="149"/>
      <c r="HL63" s="149"/>
      <c r="HM63" s="149"/>
      <c r="HN63" s="149"/>
      <c r="HO63" s="149"/>
      <c r="HP63" s="149"/>
      <c r="HQ63" s="149"/>
      <c r="HR63" s="149"/>
      <c r="HS63" s="149"/>
      <c r="HT63" s="149"/>
      <c r="HU63" s="149"/>
      <c r="HV63" s="149"/>
      <c r="HW63" s="149"/>
      <c r="HX63" s="149"/>
      <c r="HY63" s="149"/>
      <c r="HZ63" s="149"/>
      <c r="IA63" s="149"/>
      <c r="IB63" s="149"/>
      <c r="IC63" s="149"/>
      <c r="ID63" s="149"/>
      <c r="IE63" s="149"/>
      <c r="IF63" s="149"/>
      <c r="IG63" s="149"/>
      <c r="IH63" s="149"/>
      <c r="II63" s="149"/>
      <c r="IJ63" s="149"/>
      <c r="IK63" s="149"/>
      <c r="IL63" s="149"/>
      <c r="IM63" s="149"/>
      <c r="IN63" s="149"/>
      <c r="IO63" s="149"/>
      <c r="IP63" s="149"/>
      <c r="IQ63" s="149"/>
      <c r="IR63" s="149"/>
      <c r="IS63" s="149"/>
      <c r="IT63" s="149"/>
    </row>
    <row r="64" spans="1:254" s="150" customFormat="1" ht="39.75" customHeight="1">
      <c r="A64" s="60">
        <v>64</v>
      </c>
      <c r="B64" s="62" t="s">
        <v>41</v>
      </c>
      <c r="C64" s="147">
        <f t="shared" ref="C64:C94" si="4">SUM(G64:IV64)</f>
        <v>0</v>
      </c>
      <c r="D64" s="59">
        <v>11</v>
      </c>
      <c r="E64" s="135">
        <f t="shared" ref="E64:E94" si="5">C64*D64</f>
        <v>0</v>
      </c>
      <c r="F64" s="148"/>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c r="GT64" s="149"/>
      <c r="GU64" s="149"/>
      <c r="GV64" s="149"/>
      <c r="GW64" s="149"/>
      <c r="GX64" s="149"/>
      <c r="GY64" s="149"/>
      <c r="GZ64" s="149"/>
      <c r="HA64" s="149"/>
      <c r="HB64" s="149"/>
      <c r="HC64" s="149"/>
      <c r="HD64" s="149"/>
      <c r="HE64" s="149"/>
      <c r="HF64" s="149"/>
      <c r="HG64" s="149"/>
      <c r="HH64" s="149"/>
      <c r="HI64" s="149"/>
      <c r="HJ64" s="149"/>
      <c r="HK64" s="149"/>
      <c r="HL64" s="149"/>
      <c r="HM64" s="149"/>
      <c r="HN64" s="149"/>
      <c r="HO64" s="149"/>
      <c r="HP64" s="149"/>
      <c r="HQ64" s="149"/>
      <c r="HR64" s="149"/>
      <c r="HS64" s="149"/>
      <c r="HT64" s="149"/>
      <c r="HU64" s="149"/>
      <c r="HV64" s="149"/>
      <c r="HW64" s="149"/>
      <c r="HX64" s="149"/>
      <c r="HY64" s="149"/>
      <c r="HZ64" s="149"/>
      <c r="IA64" s="149"/>
      <c r="IB64" s="149"/>
      <c r="IC64" s="149"/>
      <c r="ID64" s="149"/>
      <c r="IE64" s="149"/>
      <c r="IF64" s="149"/>
      <c r="IG64" s="149"/>
      <c r="IH64" s="149"/>
      <c r="II64" s="149"/>
      <c r="IJ64" s="149"/>
      <c r="IK64" s="149"/>
      <c r="IL64" s="149"/>
      <c r="IM64" s="149"/>
      <c r="IN64" s="149"/>
      <c r="IO64" s="149"/>
      <c r="IP64" s="149"/>
      <c r="IQ64" s="149"/>
      <c r="IR64" s="149"/>
      <c r="IS64" s="149"/>
      <c r="IT64" s="149"/>
    </row>
    <row r="65" spans="1:254" s="150" customFormat="1" ht="39.75" customHeight="1">
      <c r="A65" s="60">
        <v>65</v>
      </c>
      <c r="B65" s="62" t="s">
        <v>42</v>
      </c>
      <c r="C65" s="147">
        <f t="shared" si="4"/>
        <v>0</v>
      </c>
      <c r="D65" s="59">
        <v>11</v>
      </c>
      <c r="E65" s="135">
        <f t="shared" si="5"/>
        <v>0</v>
      </c>
      <c r="F65" s="148"/>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c r="GT65" s="149"/>
      <c r="GU65" s="149"/>
      <c r="GV65" s="149"/>
      <c r="GW65" s="149"/>
      <c r="GX65" s="149"/>
      <c r="GY65" s="149"/>
      <c r="GZ65" s="149"/>
      <c r="HA65" s="149"/>
      <c r="HB65" s="149"/>
      <c r="HC65" s="149"/>
      <c r="HD65" s="149"/>
      <c r="HE65" s="149"/>
      <c r="HF65" s="149"/>
      <c r="HG65" s="149"/>
      <c r="HH65" s="149"/>
      <c r="HI65" s="149"/>
      <c r="HJ65" s="149"/>
      <c r="HK65" s="149"/>
      <c r="HL65" s="149"/>
      <c r="HM65" s="149"/>
      <c r="HN65" s="149"/>
      <c r="HO65" s="149"/>
      <c r="HP65" s="149"/>
      <c r="HQ65" s="149"/>
      <c r="HR65" s="149"/>
      <c r="HS65" s="149"/>
      <c r="HT65" s="149"/>
      <c r="HU65" s="149"/>
      <c r="HV65" s="149"/>
      <c r="HW65" s="149"/>
      <c r="HX65" s="149"/>
      <c r="HY65" s="149"/>
      <c r="HZ65" s="149"/>
      <c r="IA65" s="149"/>
      <c r="IB65" s="149"/>
      <c r="IC65" s="149"/>
      <c r="ID65" s="149"/>
      <c r="IE65" s="149"/>
      <c r="IF65" s="149"/>
      <c r="IG65" s="149"/>
      <c r="IH65" s="149"/>
      <c r="II65" s="149"/>
      <c r="IJ65" s="149"/>
      <c r="IK65" s="149"/>
      <c r="IL65" s="149"/>
      <c r="IM65" s="149"/>
      <c r="IN65" s="149"/>
      <c r="IO65" s="149"/>
      <c r="IP65" s="149"/>
      <c r="IQ65" s="149"/>
      <c r="IR65" s="149"/>
      <c r="IS65" s="149"/>
      <c r="IT65" s="149"/>
    </row>
    <row r="66" spans="1:254" s="150" customFormat="1" ht="39.75" customHeight="1">
      <c r="A66" s="60">
        <v>67</v>
      </c>
      <c r="B66" s="62" t="s">
        <v>122</v>
      </c>
      <c r="C66" s="147">
        <f t="shared" si="4"/>
        <v>0</v>
      </c>
      <c r="D66" s="58">
        <v>8.5</v>
      </c>
      <c r="E66" s="135">
        <f t="shared" si="5"/>
        <v>0</v>
      </c>
      <c r="F66" s="148"/>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c r="GT66" s="149"/>
      <c r="GU66" s="149"/>
      <c r="GV66" s="149"/>
      <c r="GW66" s="149"/>
      <c r="GX66" s="149"/>
      <c r="GY66" s="149"/>
      <c r="GZ66" s="149"/>
      <c r="HA66" s="149"/>
      <c r="HB66" s="149"/>
      <c r="HC66" s="149"/>
      <c r="HD66" s="149"/>
      <c r="HE66" s="149"/>
      <c r="HF66" s="149"/>
      <c r="HG66" s="149"/>
      <c r="HH66" s="149"/>
      <c r="HI66" s="149"/>
      <c r="HJ66" s="149"/>
      <c r="HK66" s="149"/>
      <c r="HL66" s="149"/>
      <c r="HM66" s="149"/>
      <c r="HN66" s="149"/>
      <c r="HO66" s="149"/>
      <c r="HP66" s="149"/>
      <c r="HQ66" s="149"/>
      <c r="HR66" s="149"/>
      <c r="HS66" s="149"/>
      <c r="HT66" s="149"/>
      <c r="HU66" s="149"/>
      <c r="HV66" s="149"/>
      <c r="HW66" s="149"/>
      <c r="HX66" s="149"/>
      <c r="HY66" s="149"/>
      <c r="HZ66" s="149"/>
      <c r="IA66" s="149"/>
      <c r="IB66" s="149"/>
      <c r="IC66" s="149"/>
      <c r="ID66" s="149"/>
      <c r="IE66" s="149"/>
      <c r="IF66" s="149"/>
      <c r="IG66" s="149"/>
      <c r="IH66" s="149"/>
      <c r="II66" s="149"/>
      <c r="IJ66" s="149"/>
      <c r="IK66" s="149"/>
      <c r="IL66" s="149"/>
      <c r="IM66" s="149"/>
      <c r="IN66" s="149"/>
      <c r="IO66" s="149"/>
      <c r="IP66" s="149"/>
      <c r="IQ66" s="149"/>
      <c r="IR66" s="149"/>
      <c r="IS66" s="149"/>
      <c r="IT66" s="149"/>
    </row>
    <row r="67" spans="1:254" s="150" customFormat="1" ht="39.75" customHeight="1">
      <c r="A67" s="60">
        <v>68</v>
      </c>
      <c r="B67" s="62" t="s">
        <v>45</v>
      </c>
      <c r="C67" s="147">
        <f t="shared" si="4"/>
        <v>0</v>
      </c>
      <c r="D67" s="59">
        <v>9</v>
      </c>
      <c r="E67" s="135">
        <f t="shared" si="5"/>
        <v>0</v>
      </c>
      <c r="F67" s="148"/>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c r="GT67" s="149"/>
      <c r="GU67" s="149"/>
      <c r="GV67" s="149"/>
      <c r="GW67" s="149"/>
      <c r="GX67" s="149"/>
      <c r="GY67" s="149"/>
      <c r="GZ67" s="149"/>
      <c r="HA67" s="149"/>
      <c r="HB67" s="149"/>
      <c r="HC67" s="149"/>
      <c r="HD67" s="149"/>
      <c r="HE67" s="149"/>
      <c r="HF67" s="149"/>
      <c r="HG67" s="149"/>
      <c r="HH67" s="149"/>
      <c r="HI67" s="149"/>
      <c r="HJ67" s="149"/>
      <c r="HK67" s="149"/>
      <c r="HL67" s="149"/>
      <c r="HM67" s="149"/>
      <c r="HN67" s="149"/>
      <c r="HO67" s="149"/>
      <c r="HP67" s="149"/>
      <c r="HQ67" s="149"/>
      <c r="HR67" s="149"/>
      <c r="HS67" s="149"/>
      <c r="HT67" s="149"/>
      <c r="HU67" s="149"/>
      <c r="HV67" s="149"/>
      <c r="HW67" s="149"/>
      <c r="HX67" s="149"/>
      <c r="HY67" s="149"/>
      <c r="HZ67" s="149"/>
      <c r="IA67" s="149"/>
      <c r="IB67" s="149"/>
      <c r="IC67" s="149"/>
      <c r="ID67" s="149"/>
      <c r="IE67" s="149"/>
      <c r="IF67" s="149"/>
      <c r="IG67" s="149"/>
      <c r="IH67" s="149"/>
      <c r="II67" s="149"/>
      <c r="IJ67" s="149"/>
      <c r="IK67" s="149"/>
      <c r="IL67" s="149"/>
      <c r="IM67" s="149"/>
      <c r="IN67" s="149"/>
      <c r="IO67" s="149"/>
      <c r="IP67" s="149"/>
      <c r="IQ67" s="149"/>
      <c r="IR67" s="149"/>
      <c r="IS67" s="149"/>
      <c r="IT67" s="149"/>
    </row>
    <row r="68" spans="1:254" s="150" customFormat="1" ht="39.75" customHeight="1">
      <c r="A68" s="60">
        <v>69</v>
      </c>
      <c r="B68" s="62" t="s">
        <v>93</v>
      </c>
      <c r="C68" s="147">
        <f t="shared" si="4"/>
        <v>0</v>
      </c>
      <c r="D68" s="58">
        <v>12.5</v>
      </c>
      <c r="E68" s="135">
        <f t="shared" si="5"/>
        <v>0</v>
      </c>
      <c r="F68" s="148"/>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c r="GT68" s="149"/>
      <c r="GU68" s="149"/>
      <c r="GV68" s="149"/>
      <c r="GW68" s="149"/>
      <c r="GX68" s="149"/>
      <c r="GY68" s="149"/>
      <c r="GZ68" s="149"/>
      <c r="HA68" s="149"/>
      <c r="HB68" s="149"/>
      <c r="HC68" s="149"/>
      <c r="HD68" s="149"/>
      <c r="HE68" s="149"/>
      <c r="HF68" s="149"/>
      <c r="HG68" s="149"/>
      <c r="HH68" s="149"/>
      <c r="HI68" s="149"/>
      <c r="HJ68" s="149"/>
      <c r="HK68" s="149"/>
      <c r="HL68" s="149"/>
      <c r="HM68" s="149"/>
      <c r="HN68" s="149"/>
      <c r="HO68" s="149"/>
      <c r="HP68" s="149"/>
      <c r="HQ68" s="149"/>
      <c r="HR68" s="149"/>
      <c r="HS68" s="149"/>
      <c r="HT68" s="149"/>
      <c r="HU68" s="149"/>
      <c r="HV68" s="149"/>
      <c r="HW68" s="149"/>
      <c r="HX68" s="149"/>
      <c r="HY68" s="149"/>
      <c r="HZ68" s="149"/>
      <c r="IA68" s="149"/>
      <c r="IB68" s="149"/>
      <c r="IC68" s="149"/>
      <c r="ID68" s="149"/>
      <c r="IE68" s="149"/>
      <c r="IF68" s="149"/>
      <c r="IG68" s="149"/>
      <c r="IH68" s="149"/>
      <c r="II68" s="149"/>
      <c r="IJ68" s="149"/>
      <c r="IK68" s="149"/>
      <c r="IL68" s="149"/>
      <c r="IM68" s="149"/>
      <c r="IN68" s="149"/>
      <c r="IO68" s="149"/>
      <c r="IP68" s="149"/>
      <c r="IQ68" s="149"/>
      <c r="IR68" s="149"/>
      <c r="IS68" s="149"/>
      <c r="IT68" s="149"/>
    </row>
    <row r="69" spans="1:254" s="150" customFormat="1" ht="39.75" customHeight="1">
      <c r="A69" s="60">
        <v>71</v>
      </c>
      <c r="B69" s="62" t="s">
        <v>136</v>
      </c>
      <c r="C69" s="147">
        <f t="shared" si="4"/>
        <v>0</v>
      </c>
      <c r="D69" s="58">
        <v>8.5</v>
      </c>
      <c r="E69" s="135">
        <f t="shared" si="5"/>
        <v>0</v>
      </c>
      <c r="F69" s="148"/>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c r="GT69" s="149"/>
      <c r="GU69" s="149"/>
      <c r="GV69" s="149"/>
      <c r="GW69" s="149"/>
      <c r="GX69" s="149"/>
      <c r="GY69" s="149"/>
      <c r="GZ69" s="149"/>
      <c r="HA69" s="149"/>
      <c r="HB69" s="149"/>
      <c r="HC69" s="149"/>
      <c r="HD69" s="149"/>
      <c r="HE69" s="149"/>
      <c r="HF69" s="149"/>
      <c r="HG69" s="149"/>
      <c r="HH69" s="149"/>
      <c r="HI69" s="149"/>
      <c r="HJ69" s="149"/>
      <c r="HK69" s="149"/>
      <c r="HL69" s="149"/>
      <c r="HM69" s="149"/>
      <c r="HN69" s="149"/>
      <c r="HO69" s="149"/>
      <c r="HP69" s="149"/>
      <c r="HQ69" s="149"/>
      <c r="HR69" s="149"/>
      <c r="HS69" s="149"/>
      <c r="HT69" s="149"/>
      <c r="HU69" s="149"/>
      <c r="HV69" s="149"/>
      <c r="HW69" s="149"/>
      <c r="HX69" s="149"/>
      <c r="HY69" s="149"/>
      <c r="HZ69" s="149"/>
      <c r="IA69" s="149"/>
      <c r="IB69" s="149"/>
      <c r="IC69" s="149"/>
      <c r="ID69" s="149"/>
      <c r="IE69" s="149"/>
      <c r="IF69" s="149"/>
      <c r="IG69" s="149"/>
      <c r="IH69" s="149"/>
      <c r="II69" s="149"/>
      <c r="IJ69" s="149"/>
      <c r="IK69" s="149"/>
      <c r="IL69" s="149"/>
      <c r="IM69" s="149"/>
      <c r="IN69" s="149"/>
      <c r="IO69" s="149"/>
      <c r="IP69" s="149"/>
      <c r="IQ69" s="149"/>
      <c r="IR69" s="149"/>
      <c r="IS69" s="149"/>
      <c r="IT69" s="149"/>
    </row>
    <row r="70" spans="1:254" s="150" customFormat="1" ht="39.75" customHeight="1">
      <c r="A70" s="60">
        <v>72</v>
      </c>
      <c r="B70" s="62" t="s">
        <v>73</v>
      </c>
      <c r="C70" s="147">
        <f t="shared" si="4"/>
        <v>0</v>
      </c>
      <c r="D70" s="59">
        <v>5</v>
      </c>
      <c r="E70" s="135">
        <f t="shared" si="5"/>
        <v>0</v>
      </c>
      <c r="F70" s="148"/>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row>
    <row r="71" spans="1:254" s="150" customFormat="1" ht="39.75" customHeight="1">
      <c r="A71" s="60">
        <v>73</v>
      </c>
      <c r="B71" s="62" t="s">
        <v>74</v>
      </c>
      <c r="C71" s="147">
        <f t="shared" si="4"/>
        <v>0</v>
      </c>
      <c r="D71" s="59">
        <v>5</v>
      </c>
      <c r="E71" s="135">
        <f t="shared" si="5"/>
        <v>0</v>
      </c>
      <c r="F71" s="148"/>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c r="GT71" s="149"/>
      <c r="GU71" s="149"/>
      <c r="GV71" s="149"/>
      <c r="GW71" s="149"/>
      <c r="GX71" s="149"/>
      <c r="GY71" s="149"/>
      <c r="GZ71" s="149"/>
      <c r="HA71" s="149"/>
      <c r="HB71" s="149"/>
      <c r="HC71" s="149"/>
      <c r="HD71" s="149"/>
      <c r="HE71" s="149"/>
      <c r="HF71" s="149"/>
      <c r="HG71" s="149"/>
      <c r="HH71" s="149"/>
      <c r="HI71" s="149"/>
      <c r="HJ71" s="149"/>
      <c r="HK71" s="149"/>
      <c r="HL71" s="149"/>
      <c r="HM71" s="149"/>
      <c r="HN71" s="149"/>
      <c r="HO71" s="149"/>
      <c r="HP71" s="149"/>
      <c r="HQ71" s="149"/>
      <c r="HR71" s="149"/>
      <c r="HS71" s="149"/>
      <c r="HT71" s="149"/>
      <c r="HU71" s="149"/>
      <c r="HV71" s="149"/>
      <c r="HW71" s="149"/>
      <c r="HX71" s="149"/>
      <c r="HY71" s="149"/>
      <c r="HZ71" s="149"/>
      <c r="IA71" s="149"/>
      <c r="IB71" s="149"/>
      <c r="IC71" s="149"/>
      <c r="ID71" s="149"/>
      <c r="IE71" s="149"/>
      <c r="IF71" s="149"/>
      <c r="IG71" s="149"/>
      <c r="IH71" s="149"/>
      <c r="II71" s="149"/>
      <c r="IJ71" s="149"/>
      <c r="IK71" s="149"/>
      <c r="IL71" s="149"/>
      <c r="IM71" s="149"/>
      <c r="IN71" s="149"/>
      <c r="IO71" s="149"/>
      <c r="IP71" s="149"/>
      <c r="IQ71" s="149"/>
      <c r="IR71" s="149"/>
      <c r="IS71" s="149"/>
      <c r="IT71" s="149"/>
    </row>
    <row r="72" spans="1:254" s="150" customFormat="1" ht="39.75" customHeight="1">
      <c r="A72" s="60">
        <v>74</v>
      </c>
      <c r="B72" s="62" t="s">
        <v>54</v>
      </c>
      <c r="C72" s="147">
        <f t="shared" si="4"/>
        <v>0</v>
      </c>
      <c r="D72" s="58">
        <v>6.5</v>
      </c>
      <c r="E72" s="135">
        <f t="shared" si="5"/>
        <v>0</v>
      </c>
      <c r="F72" s="148"/>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row>
    <row r="73" spans="1:254" s="150" customFormat="1" ht="39.75" customHeight="1">
      <c r="A73" s="60">
        <v>75</v>
      </c>
      <c r="B73" s="62" t="s">
        <v>53</v>
      </c>
      <c r="C73" s="147">
        <f t="shared" si="4"/>
        <v>0</v>
      </c>
      <c r="D73" s="58">
        <v>6.5</v>
      </c>
      <c r="E73" s="135">
        <f t="shared" si="5"/>
        <v>0</v>
      </c>
      <c r="F73" s="148"/>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c r="GT73" s="149"/>
      <c r="GU73" s="149"/>
      <c r="GV73" s="149"/>
      <c r="GW73" s="149"/>
      <c r="GX73" s="149"/>
      <c r="GY73" s="149"/>
      <c r="GZ73" s="149"/>
      <c r="HA73" s="149"/>
      <c r="HB73" s="149"/>
      <c r="HC73" s="149"/>
      <c r="HD73" s="149"/>
      <c r="HE73" s="149"/>
      <c r="HF73" s="149"/>
      <c r="HG73" s="149"/>
      <c r="HH73" s="149"/>
      <c r="HI73" s="149"/>
      <c r="HJ73" s="149"/>
      <c r="HK73" s="149"/>
      <c r="HL73" s="149"/>
      <c r="HM73" s="149"/>
      <c r="HN73" s="149"/>
      <c r="HO73" s="149"/>
      <c r="HP73" s="149"/>
      <c r="HQ73" s="149"/>
      <c r="HR73" s="149"/>
      <c r="HS73" s="149"/>
      <c r="HT73" s="149"/>
      <c r="HU73" s="149"/>
      <c r="HV73" s="149"/>
      <c r="HW73" s="149"/>
      <c r="HX73" s="149"/>
      <c r="HY73" s="149"/>
      <c r="HZ73" s="149"/>
      <c r="IA73" s="149"/>
      <c r="IB73" s="149"/>
      <c r="IC73" s="149"/>
      <c r="ID73" s="149"/>
      <c r="IE73" s="149"/>
      <c r="IF73" s="149"/>
      <c r="IG73" s="149"/>
      <c r="IH73" s="149"/>
      <c r="II73" s="149"/>
      <c r="IJ73" s="149"/>
      <c r="IK73" s="149"/>
      <c r="IL73" s="149"/>
      <c r="IM73" s="149"/>
      <c r="IN73" s="149"/>
      <c r="IO73" s="149"/>
      <c r="IP73" s="149"/>
      <c r="IQ73" s="149"/>
      <c r="IR73" s="149"/>
      <c r="IS73" s="149"/>
      <c r="IT73" s="149"/>
    </row>
    <row r="74" spans="1:254" s="150" customFormat="1" ht="39.75" customHeight="1">
      <c r="A74" s="60">
        <v>76</v>
      </c>
      <c r="B74" s="62" t="s">
        <v>56</v>
      </c>
      <c r="C74" s="147">
        <f t="shared" si="4"/>
        <v>0</v>
      </c>
      <c r="D74" s="59">
        <v>5</v>
      </c>
      <c r="E74" s="135">
        <f t="shared" si="5"/>
        <v>0</v>
      </c>
      <c r="F74" s="148"/>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c r="GT74" s="149"/>
      <c r="GU74" s="149"/>
      <c r="GV74" s="149"/>
      <c r="GW74" s="149"/>
      <c r="GX74" s="149"/>
      <c r="GY74" s="149"/>
      <c r="GZ74" s="149"/>
      <c r="HA74" s="149"/>
      <c r="HB74" s="149"/>
      <c r="HC74" s="149"/>
      <c r="HD74" s="149"/>
      <c r="HE74" s="149"/>
      <c r="HF74" s="149"/>
      <c r="HG74" s="149"/>
      <c r="HH74" s="149"/>
      <c r="HI74" s="149"/>
      <c r="HJ74" s="149"/>
      <c r="HK74" s="149"/>
      <c r="HL74" s="149"/>
      <c r="HM74" s="149"/>
      <c r="HN74" s="149"/>
      <c r="HO74" s="149"/>
      <c r="HP74" s="149"/>
      <c r="HQ74" s="149"/>
      <c r="HR74" s="149"/>
      <c r="HS74" s="149"/>
      <c r="HT74" s="149"/>
      <c r="HU74" s="149"/>
      <c r="HV74" s="149"/>
      <c r="HW74" s="149"/>
      <c r="HX74" s="149"/>
      <c r="HY74" s="149"/>
      <c r="HZ74" s="149"/>
      <c r="IA74" s="149"/>
      <c r="IB74" s="149"/>
      <c r="IC74" s="149"/>
      <c r="ID74" s="149"/>
      <c r="IE74" s="149"/>
      <c r="IF74" s="149"/>
      <c r="IG74" s="149"/>
      <c r="IH74" s="149"/>
      <c r="II74" s="149"/>
      <c r="IJ74" s="149"/>
      <c r="IK74" s="149"/>
      <c r="IL74" s="149"/>
      <c r="IM74" s="149"/>
      <c r="IN74" s="149"/>
      <c r="IO74" s="149"/>
      <c r="IP74" s="149"/>
      <c r="IQ74" s="149"/>
      <c r="IR74" s="149"/>
      <c r="IS74" s="149"/>
      <c r="IT74" s="149"/>
    </row>
    <row r="75" spans="1:254" s="150" customFormat="1" ht="39.75" customHeight="1">
      <c r="A75" s="60">
        <v>77</v>
      </c>
      <c r="B75" s="62" t="s">
        <v>104</v>
      </c>
      <c r="C75" s="147">
        <f t="shared" si="4"/>
        <v>0</v>
      </c>
      <c r="D75" s="58">
        <v>19.5</v>
      </c>
      <c r="E75" s="135">
        <f t="shared" si="5"/>
        <v>0</v>
      </c>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c r="GT75" s="149"/>
      <c r="GU75" s="149"/>
      <c r="GV75" s="149"/>
      <c r="GW75" s="149"/>
      <c r="GX75" s="149"/>
      <c r="GY75" s="149"/>
      <c r="GZ75" s="149"/>
      <c r="HA75" s="149"/>
      <c r="HB75" s="149"/>
      <c r="HC75" s="149"/>
      <c r="HD75" s="149"/>
      <c r="HE75" s="149"/>
      <c r="HF75" s="149"/>
      <c r="HG75" s="149"/>
      <c r="HH75" s="149"/>
      <c r="HI75" s="149"/>
      <c r="HJ75" s="149"/>
      <c r="HK75" s="149"/>
      <c r="HL75" s="149"/>
      <c r="HM75" s="149"/>
      <c r="HN75" s="149"/>
      <c r="HO75" s="149"/>
      <c r="HP75" s="149"/>
      <c r="HQ75" s="149"/>
      <c r="HR75" s="149"/>
      <c r="HS75" s="149"/>
      <c r="HT75" s="149"/>
      <c r="HU75" s="149"/>
      <c r="HV75" s="149"/>
      <c r="HW75" s="149"/>
      <c r="HX75" s="149"/>
      <c r="HY75" s="149"/>
      <c r="HZ75" s="149"/>
      <c r="IA75" s="149"/>
      <c r="IB75" s="149"/>
      <c r="IC75" s="149"/>
      <c r="ID75" s="149"/>
      <c r="IE75" s="149"/>
      <c r="IF75" s="149"/>
      <c r="IG75" s="149"/>
      <c r="IH75" s="149"/>
      <c r="II75" s="149"/>
      <c r="IJ75" s="149"/>
      <c r="IK75" s="149"/>
      <c r="IL75" s="149"/>
      <c r="IM75" s="149"/>
      <c r="IN75" s="149"/>
      <c r="IO75" s="149"/>
      <c r="IP75" s="149"/>
      <c r="IQ75" s="149"/>
      <c r="IR75" s="149"/>
      <c r="IS75" s="149"/>
      <c r="IT75" s="149"/>
    </row>
    <row r="76" spans="1:254" s="150" customFormat="1" ht="39.75" customHeight="1">
      <c r="A76" s="60">
        <v>78</v>
      </c>
      <c r="B76" s="62" t="s">
        <v>75</v>
      </c>
      <c r="C76" s="147">
        <f t="shared" si="4"/>
        <v>0</v>
      </c>
      <c r="D76" s="59">
        <v>5</v>
      </c>
      <c r="E76" s="135">
        <f t="shared" si="5"/>
        <v>0</v>
      </c>
      <c r="F76" s="148"/>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c r="GT76" s="149"/>
      <c r="GU76" s="149"/>
      <c r="GV76" s="149"/>
      <c r="GW76" s="149"/>
      <c r="GX76" s="149"/>
      <c r="GY76" s="149"/>
      <c r="GZ76" s="149"/>
      <c r="HA76" s="149"/>
      <c r="HB76" s="149"/>
      <c r="HC76" s="149"/>
      <c r="HD76" s="149"/>
      <c r="HE76" s="149"/>
      <c r="HF76" s="149"/>
      <c r="HG76" s="149"/>
      <c r="HH76" s="149"/>
      <c r="HI76" s="149"/>
      <c r="HJ76" s="149"/>
      <c r="HK76" s="149"/>
      <c r="HL76" s="149"/>
      <c r="HM76" s="149"/>
      <c r="HN76" s="149"/>
      <c r="HO76" s="149"/>
      <c r="HP76" s="149"/>
      <c r="HQ76" s="149"/>
      <c r="HR76" s="149"/>
      <c r="HS76" s="149"/>
      <c r="HT76" s="149"/>
      <c r="HU76" s="149"/>
      <c r="HV76" s="149"/>
      <c r="HW76" s="149"/>
      <c r="HX76" s="149"/>
      <c r="HY76" s="149"/>
      <c r="HZ76" s="149"/>
      <c r="IA76" s="149"/>
      <c r="IB76" s="149"/>
      <c r="IC76" s="149"/>
      <c r="ID76" s="149"/>
      <c r="IE76" s="149"/>
      <c r="IF76" s="149"/>
      <c r="IG76" s="149"/>
      <c r="IH76" s="149"/>
      <c r="II76" s="149"/>
      <c r="IJ76" s="149"/>
      <c r="IK76" s="149"/>
      <c r="IL76" s="149"/>
      <c r="IM76" s="149"/>
      <c r="IN76" s="149"/>
      <c r="IO76" s="149"/>
      <c r="IP76" s="149"/>
      <c r="IQ76" s="149"/>
      <c r="IR76" s="149"/>
      <c r="IS76" s="149"/>
      <c r="IT76" s="149"/>
    </row>
    <row r="77" spans="1:254" s="150" customFormat="1" ht="39.75" customHeight="1">
      <c r="A77" s="60">
        <v>80</v>
      </c>
      <c r="B77" s="62" t="s">
        <v>46</v>
      </c>
      <c r="C77" s="147">
        <f t="shared" si="4"/>
        <v>0</v>
      </c>
      <c r="D77" s="59">
        <v>13</v>
      </c>
      <c r="E77" s="135">
        <f t="shared" si="5"/>
        <v>0</v>
      </c>
      <c r="F77" s="148"/>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c r="GT77" s="149"/>
      <c r="GU77" s="149"/>
      <c r="GV77" s="149"/>
      <c r="GW77" s="149"/>
      <c r="GX77" s="149"/>
      <c r="GY77" s="149"/>
      <c r="GZ77" s="149"/>
      <c r="HA77" s="149"/>
      <c r="HB77" s="149"/>
      <c r="HC77" s="149"/>
      <c r="HD77" s="149"/>
      <c r="HE77" s="149"/>
      <c r="HF77" s="149"/>
      <c r="HG77" s="149"/>
      <c r="HH77" s="149"/>
      <c r="HI77" s="149"/>
      <c r="HJ77" s="149"/>
      <c r="HK77" s="149"/>
      <c r="HL77" s="149"/>
      <c r="HM77" s="149"/>
      <c r="HN77" s="149"/>
      <c r="HO77" s="149"/>
      <c r="HP77" s="149"/>
      <c r="HQ77" s="149"/>
      <c r="HR77" s="149"/>
      <c r="HS77" s="149"/>
      <c r="HT77" s="149"/>
      <c r="HU77" s="149"/>
      <c r="HV77" s="149"/>
      <c r="HW77" s="149"/>
      <c r="HX77" s="149"/>
      <c r="HY77" s="149"/>
      <c r="HZ77" s="149"/>
      <c r="IA77" s="149"/>
      <c r="IB77" s="149"/>
      <c r="IC77" s="149"/>
      <c r="ID77" s="149"/>
      <c r="IE77" s="149"/>
      <c r="IF77" s="149"/>
      <c r="IG77" s="149"/>
      <c r="IH77" s="149"/>
      <c r="II77" s="149"/>
      <c r="IJ77" s="149"/>
      <c r="IK77" s="149"/>
      <c r="IL77" s="149"/>
      <c r="IM77" s="149"/>
      <c r="IN77" s="149"/>
      <c r="IO77" s="149"/>
      <c r="IP77" s="149"/>
      <c r="IQ77" s="149"/>
      <c r="IR77" s="149"/>
      <c r="IS77" s="149"/>
      <c r="IT77" s="149"/>
    </row>
    <row r="78" spans="1:254" s="150" customFormat="1" ht="39.75" customHeight="1">
      <c r="A78" s="60">
        <v>83</v>
      </c>
      <c r="B78" s="62" t="s">
        <v>94</v>
      </c>
      <c r="C78" s="147">
        <f t="shared" si="4"/>
        <v>0</v>
      </c>
      <c r="D78" s="58">
        <v>12.5</v>
      </c>
      <c r="E78" s="135">
        <f t="shared" si="5"/>
        <v>0</v>
      </c>
      <c r="F78" s="148"/>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149"/>
      <c r="FS78" s="149"/>
      <c r="FT78" s="149"/>
      <c r="FU78" s="149"/>
      <c r="FV78" s="149"/>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c r="GT78" s="149"/>
      <c r="GU78" s="149"/>
      <c r="GV78" s="149"/>
      <c r="GW78" s="149"/>
      <c r="GX78" s="149"/>
      <c r="GY78" s="149"/>
      <c r="GZ78" s="149"/>
      <c r="HA78" s="149"/>
      <c r="HB78" s="149"/>
      <c r="HC78" s="149"/>
      <c r="HD78" s="149"/>
      <c r="HE78" s="149"/>
      <c r="HF78" s="149"/>
      <c r="HG78" s="149"/>
      <c r="HH78" s="149"/>
      <c r="HI78" s="149"/>
      <c r="HJ78" s="149"/>
      <c r="HK78" s="149"/>
      <c r="HL78" s="149"/>
      <c r="HM78" s="149"/>
      <c r="HN78" s="149"/>
      <c r="HO78" s="149"/>
      <c r="HP78" s="149"/>
      <c r="HQ78" s="149"/>
      <c r="HR78" s="149"/>
      <c r="HS78" s="149"/>
      <c r="HT78" s="149"/>
      <c r="HU78" s="149"/>
      <c r="HV78" s="149"/>
      <c r="HW78" s="149"/>
      <c r="HX78" s="149"/>
      <c r="HY78" s="149"/>
      <c r="HZ78" s="149"/>
      <c r="IA78" s="149"/>
      <c r="IB78" s="149"/>
      <c r="IC78" s="149"/>
      <c r="ID78" s="149"/>
      <c r="IE78" s="149"/>
      <c r="IF78" s="149"/>
      <c r="IG78" s="149"/>
      <c r="IH78" s="149"/>
      <c r="II78" s="149"/>
      <c r="IJ78" s="149"/>
      <c r="IK78" s="149"/>
      <c r="IL78" s="149"/>
      <c r="IM78" s="149"/>
      <c r="IN78" s="149"/>
      <c r="IO78" s="149"/>
      <c r="IP78" s="149"/>
      <c r="IQ78" s="149"/>
      <c r="IR78" s="149"/>
      <c r="IS78" s="149"/>
      <c r="IT78" s="149"/>
    </row>
    <row r="79" spans="1:254" s="150" customFormat="1" ht="39.75" customHeight="1">
      <c r="A79" s="60">
        <v>84</v>
      </c>
      <c r="B79" s="62" t="s">
        <v>95</v>
      </c>
      <c r="C79" s="147">
        <f t="shared" si="4"/>
        <v>0</v>
      </c>
      <c r="D79" s="58">
        <v>12.5</v>
      </c>
      <c r="E79" s="135">
        <f t="shared" si="5"/>
        <v>0</v>
      </c>
      <c r="F79" s="148"/>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149"/>
      <c r="FS79" s="149"/>
      <c r="FT79" s="149"/>
      <c r="FU79" s="149"/>
      <c r="FV79" s="149"/>
      <c r="FW79" s="149"/>
      <c r="FX79" s="149"/>
      <c r="FY79" s="149"/>
      <c r="FZ79" s="149"/>
      <c r="GA79" s="149"/>
      <c r="GB79" s="149"/>
      <c r="GC79" s="149"/>
      <c r="GD79" s="149"/>
      <c r="GE79" s="149"/>
      <c r="GF79" s="149"/>
      <c r="GG79" s="149"/>
      <c r="GH79" s="149"/>
      <c r="GI79" s="149"/>
      <c r="GJ79" s="149"/>
      <c r="GK79" s="149"/>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49"/>
      <c r="HL79" s="149"/>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49"/>
      <c r="IM79" s="149"/>
      <c r="IN79" s="149"/>
      <c r="IO79" s="149"/>
      <c r="IP79" s="149"/>
      <c r="IQ79" s="149"/>
      <c r="IR79" s="149"/>
      <c r="IS79" s="149"/>
      <c r="IT79" s="149"/>
    </row>
    <row r="80" spans="1:254" s="150" customFormat="1" ht="39.75" customHeight="1">
      <c r="A80" s="60">
        <v>86</v>
      </c>
      <c r="B80" s="62" t="s">
        <v>76</v>
      </c>
      <c r="C80" s="147">
        <f t="shared" si="4"/>
        <v>0</v>
      </c>
      <c r="D80" s="59">
        <v>13</v>
      </c>
      <c r="E80" s="135">
        <f t="shared" si="5"/>
        <v>0</v>
      </c>
      <c r="F80" s="148"/>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c r="IN80" s="149"/>
      <c r="IO80" s="149"/>
      <c r="IP80" s="149"/>
      <c r="IQ80" s="149"/>
      <c r="IR80" s="149"/>
      <c r="IS80" s="149"/>
      <c r="IT80" s="149"/>
    </row>
    <row r="81" spans="1:254" s="150" customFormat="1" ht="39.75" customHeight="1">
      <c r="A81" s="60">
        <v>88</v>
      </c>
      <c r="B81" s="62" t="s">
        <v>89</v>
      </c>
      <c r="C81" s="147">
        <f t="shared" si="4"/>
        <v>0</v>
      </c>
      <c r="D81" s="58">
        <v>10.5</v>
      </c>
      <c r="E81" s="135">
        <f t="shared" si="5"/>
        <v>0</v>
      </c>
      <c r="F81" s="148"/>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c r="IN81" s="149"/>
      <c r="IO81" s="149"/>
      <c r="IP81" s="149"/>
      <c r="IQ81" s="149"/>
      <c r="IR81" s="149"/>
      <c r="IS81" s="149"/>
      <c r="IT81" s="149"/>
    </row>
    <row r="82" spans="1:254" s="150" customFormat="1" ht="39.75" customHeight="1">
      <c r="A82" s="60">
        <v>91</v>
      </c>
      <c r="B82" s="62" t="s">
        <v>58</v>
      </c>
      <c r="C82" s="147">
        <f t="shared" si="4"/>
        <v>0</v>
      </c>
      <c r="D82" s="59">
        <v>13</v>
      </c>
      <c r="E82" s="135">
        <f t="shared" si="5"/>
        <v>0</v>
      </c>
      <c r="F82" s="148"/>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49"/>
      <c r="HM82" s="149"/>
      <c r="HN82" s="149"/>
      <c r="HO82" s="149"/>
      <c r="HP82" s="149"/>
      <c r="HQ82" s="149"/>
      <c r="HR82" s="149"/>
      <c r="HS82" s="149"/>
      <c r="HT82" s="149"/>
      <c r="HU82" s="149"/>
      <c r="HV82" s="149"/>
      <c r="HW82" s="149"/>
      <c r="HX82" s="149"/>
      <c r="HY82" s="149"/>
      <c r="HZ82" s="149"/>
      <c r="IA82" s="149"/>
      <c r="IB82" s="149"/>
      <c r="IC82" s="149"/>
      <c r="ID82" s="149"/>
      <c r="IE82" s="149"/>
      <c r="IF82" s="149"/>
      <c r="IG82" s="149"/>
      <c r="IH82" s="149"/>
      <c r="II82" s="149"/>
      <c r="IJ82" s="149"/>
      <c r="IK82" s="149"/>
      <c r="IL82" s="149"/>
      <c r="IM82" s="149"/>
      <c r="IN82" s="149"/>
      <c r="IO82" s="149"/>
      <c r="IP82" s="149"/>
      <c r="IQ82" s="149"/>
      <c r="IR82" s="149"/>
      <c r="IS82" s="149"/>
      <c r="IT82" s="149"/>
    </row>
    <row r="83" spans="1:254" s="150" customFormat="1" ht="39.75" customHeight="1">
      <c r="A83" s="60">
        <v>93</v>
      </c>
      <c r="B83" s="62" t="s">
        <v>137</v>
      </c>
      <c r="C83" s="147">
        <f t="shared" si="4"/>
        <v>0</v>
      </c>
      <c r="D83" s="71">
        <v>6.5</v>
      </c>
      <c r="E83" s="135">
        <f t="shared" si="5"/>
        <v>0</v>
      </c>
      <c r="F83" s="148"/>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c r="GT83" s="149"/>
      <c r="GU83" s="149"/>
      <c r="GV83" s="149"/>
      <c r="GW83" s="149"/>
      <c r="GX83" s="149"/>
      <c r="GY83" s="149"/>
      <c r="GZ83" s="149"/>
      <c r="HA83" s="149"/>
      <c r="HB83" s="149"/>
      <c r="HC83" s="149"/>
      <c r="HD83" s="149"/>
      <c r="HE83" s="149"/>
      <c r="HF83" s="149"/>
      <c r="HG83" s="149"/>
      <c r="HH83" s="149"/>
      <c r="HI83" s="149"/>
      <c r="HJ83" s="149"/>
      <c r="HK83" s="149"/>
      <c r="HL83" s="149"/>
      <c r="HM83" s="149"/>
      <c r="HN83" s="149"/>
      <c r="HO83" s="149"/>
      <c r="HP83" s="149"/>
      <c r="HQ83" s="149"/>
      <c r="HR83" s="149"/>
      <c r="HS83" s="149"/>
      <c r="HT83" s="149"/>
      <c r="HU83" s="149"/>
      <c r="HV83" s="149"/>
      <c r="HW83" s="149"/>
      <c r="HX83" s="149"/>
      <c r="HY83" s="149"/>
      <c r="HZ83" s="149"/>
      <c r="IA83" s="149"/>
      <c r="IB83" s="149"/>
      <c r="IC83" s="149"/>
      <c r="ID83" s="149"/>
      <c r="IE83" s="149"/>
      <c r="IF83" s="149"/>
      <c r="IG83" s="149"/>
      <c r="IH83" s="149"/>
      <c r="II83" s="149"/>
      <c r="IJ83" s="149"/>
      <c r="IK83" s="149"/>
      <c r="IL83" s="149"/>
      <c r="IM83" s="149"/>
      <c r="IN83" s="149"/>
      <c r="IO83" s="149"/>
      <c r="IP83" s="149"/>
      <c r="IQ83" s="149"/>
      <c r="IR83" s="149"/>
      <c r="IS83" s="149"/>
      <c r="IT83" s="149"/>
    </row>
    <row r="84" spans="1:254" s="150" customFormat="1" ht="39.75" customHeight="1">
      <c r="A84" s="60">
        <v>94</v>
      </c>
      <c r="B84" s="62" t="s">
        <v>138</v>
      </c>
      <c r="C84" s="147">
        <f t="shared" si="4"/>
        <v>0</v>
      </c>
      <c r="D84" s="71">
        <v>6.5</v>
      </c>
      <c r="E84" s="135">
        <f t="shared" si="5"/>
        <v>0</v>
      </c>
      <c r="F84" s="148"/>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c r="GT84" s="149"/>
      <c r="GU84" s="149"/>
      <c r="GV84" s="149"/>
      <c r="GW84" s="149"/>
      <c r="GX84" s="149"/>
      <c r="GY84" s="149"/>
      <c r="GZ84" s="149"/>
      <c r="HA84" s="149"/>
      <c r="HB84" s="149"/>
      <c r="HC84" s="149"/>
      <c r="HD84" s="149"/>
      <c r="HE84" s="149"/>
      <c r="HF84" s="149"/>
      <c r="HG84" s="149"/>
      <c r="HH84" s="149"/>
      <c r="HI84" s="149"/>
      <c r="HJ84" s="149"/>
      <c r="HK84" s="149"/>
      <c r="HL84" s="149"/>
      <c r="HM84" s="149"/>
      <c r="HN84" s="149"/>
      <c r="HO84" s="149"/>
      <c r="HP84" s="149"/>
      <c r="HQ84" s="149"/>
      <c r="HR84" s="149"/>
      <c r="HS84" s="149"/>
      <c r="HT84" s="149"/>
      <c r="HU84" s="149"/>
      <c r="HV84" s="149"/>
      <c r="HW84" s="149"/>
      <c r="HX84" s="149"/>
      <c r="HY84" s="149"/>
      <c r="HZ84" s="149"/>
      <c r="IA84" s="149"/>
      <c r="IB84" s="149"/>
      <c r="IC84" s="149"/>
      <c r="ID84" s="149"/>
      <c r="IE84" s="149"/>
      <c r="IF84" s="149"/>
      <c r="IG84" s="149"/>
      <c r="IH84" s="149"/>
      <c r="II84" s="149"/>
      <c r="IJ84" s="149"/>
      <c r="IK84" s="149"/>
      <c r="IL84" s="149"/>
      <c r="IM84" s="149"/>
      <c r="IN84" s="149"/>
      <c r="IO84" s="149"/>
      <c r="IP84" s="149"/>
      <c r="IQ84" s="149"/>
      <c r="IR84" s="149"/>
      <c r="IS84" s="149"/>
      <c r="IT84" s="149"/>
    </row>
    <row r="85" spans="1:254" s="150" customFormat="1" ht="39.75" customHeight="1">
      <c r="A85" s="50">
        <v>94</v>
      </c>
      <c r="B85" s="51" t="s">
        <v>106</v>
      </c>
      <c r="C85" s="52" t="s">
        <v>108</v>
      </c>
      <c r="D85" s="54">
        <v>7</v>
      </c>
      <c r="E85" s="52" t="s">
        <v>108</v>
      </c>
      <c r="F85" s="148"/>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row>
    <row r="86" spans="1:254" s="150" customFormat="1" ht="39.75" customHeight="1">
      <c r="A86" s="50">
        <v>95</v>
      </c>
      <c r="B86" s="51" t="s">
        <v>107</v>
      </c>
      <c r="C86" s="52" t="s">
        <v>108</v>
      </c>
      <c r="D86" s="54">
        <v>8</v>
      </c>
      <c r="E86" s="52" t="s">
        <v>108</v>
      </c>
      <c r="F86" s="148"/>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c r="GT86" s="149"/>
      <c r="GU86" s="149"/>
      <c r="GV86" s="149"/>
      <c r="GW86" s="149"/>
      <c r="GX86" s="149"/>
      <c r="GY86" s="149"/>
      <c r="GZ86" s="149"/>
      <c r="HA86" s="149"/>
      <c r="HB86" s="149"/>
      <c r="HC86" s="149"/>
      <c r="HD86" s="149"/>
      <c r="HE86" s="149"/>
      <c r="HF86" s="149"/>
      <c r="HG86" s="149"/>
      <c r="HH86" s="149"/>
      <c r="HI86" s="149"/>
      <c r="HJ86" s="149"/>
      <c r="HK86" s="149"/>
      <c r="HL86" s="149"/>
      <c r="HM86" s="149"/>
      <c r="HN86" s="149"/>
      <c r="HO86" s="149"/>
      <c r="HP86" s="149"/>
      <c r="HQ86" s="149"/>
      <c r="HR86" s="149"/>
      <c r="HS86" s="149"/>
      <c r="HT86" s="149"/>
      <c r="HU86" s="149"/>
      <c r="HV86" s="149"/>
      <c r="HW86" s="149"/>
      <c r="HX86" s="149"/>
      <c r="HY86" s="149"/>
      <c r="HZ86" s="149"/>
      <c r="IA86" s="149"/>
      <c r="IB86" s="149"/>
      <c r="IC86" s="149"/>
      <c r="ID86" s="149"/>
      <c r="IE86" s="149"/>
      <c r="IF86" s="149"/>
      <c r="IG86" s="149"/>
      <c r="IH86" s="149"/>
      <c r="II86" s="149"/>
      <c r="IJ86" s="149"/>
      <c r="IK86" s="149"/>
      <c r="IL86" s="149"/>
      <c r="IM86" s="149"/>
      <c r="IN86" s="149"/>
      <c r="IO86" s="149"/>
      <c r="IP86" s="149"/>
      <c r="IQ86" s="149"/>
      <c r="IR86" s="149"/>
      <c r="IS86" s="149"/>
      <c r="IT86" s="149"/>
    </row>
    <row r="87" spans="1:254" s="150" customFormat="1" ht="39.75" customHeight="1">
      <c r="A87" s="60">
        <v>95</v>
      </c>
      <c r="B87" s="62" t="s">
        <v>139</v>
      </c>
      <c r="C87" s="147">
        <f t="shared" si="4"/>
        <v>0</v>
      </c>
      <c r="D87" s="71">
        <v>6.5</v>
      </c>
      <c r="E87" s="135">
        <f t="shared" si="5"/>
        <v>0</v>
      </c>
      <c r="F87" s="148"/>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c r="GT87" s="149"/>
      <c r="GU87" s="149"/>
      <c r="GV87" s="149"/>
      <c r="GW87" s="149"/>
      <c r="GX87" s="149"/>
      <c r="GY87" s="149"/>
      <c r="GZ87" s="149"/>
      <c r="HA87" s="149"/>
      <c r="HB87" s="149"/>
      <c r="HC87" s="149"/>
      <c r="HD87" s="149"/>
      <c r="HE87" s="149"/>
      <c r="HF87" s="149"/>
      <c r="HG87" s="149"/>
      <c r="HH87" s="149"/>
      <c r="HI87" s="149"/>
      <c r="HJ87" s="149"/>
      <c r="HK87" s="149"/>
      <c r="HL87" s="149"/>
      <c r="HM87" s="149"/>
      <c r="HN87" s="149"/>
      <c r="HO87" s="149"/>
      <c r="HP87" s="149"/>
      <c r="HQ87" s="149"/>
      <c r="HR87" s="149"/>
      <c r="HS87" s="149"/>
      <c r="HT87" s="149"/>
      <c r="HU87" s="149"/>
      <c r="HV87" s="149"/>
      <c r="HW87" s="149"/>
      <c r="HX87" s="149"/>
      <c r="HY87" s="149"/>
      <c r="HZ87" s="149"/>
      <c r="IA87" s="149"/>
      <c r="IB87" s="149"/>
      <c r="IC87" s="149"/>
      <c r="ID87" s="149"/>
      <c r="IE87" s="149"/>
      <c r="IF87" s="149"/>
      <c r="IG87" s="149"/>
      <c r="IH87" s="149"/>
      <c r="II87" s="149"/>
      <c r="IJ87" s="149"/>
      <c r="IK87" s="149"/>
      <c r="IL87" s="149"/>
      <c r="IM87" s="149"/>
      <c r="IN87" s="149"/>
      <c r="IO87" s="149"/>
      <c r="IP87" s="149"/>
      <c r="IQ87" s="149"/>
      <c r="IR87" s="149"/>
      <c r="IS87" s="149"/>
      <c r="IT87" s="149"/>
    </row>
    <row r="88" spans="1:254" s="150" customFormat="1" ht="39.75" customHeight="1">
      <c r="A88" s="60">
        <v>96</v>
      </c>
      <c r="B88" s="62" t="s">
        <v>115</v>
      </c>
      <c r="C88" s="147">
        <f t="shared" si="4"/>
        <v>0</v>
      </c>
      <c r="D88" s="71">
        <v>17.5</v>
      </c>
      <c r="E88" s="135">
        <f t="shared" si="5"/>
        <v>0</v>
      </c>
      <c r="F88" s="148"/>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c r="GT88" s="149"/>
      <c r="GU88" s="149"/>
      <c r="GV88" s="149"/>
      <c r="GW88" s="149"/>
      <c r="GX88" s="149"/>
      <c r="GY88" s="149"/>
      <c r="GZ88" s="149"/>
      <c r="HA88" s="149"/>
      <c r="HB88" s="149"/>
      <c r="HC88" s="149"/>
      <c r="HD88" s="149"/>
      <c r="HE88" s="149"/>
      <c r="HF88" s="149"/>
      <c r="HG88" s="149"/>
      <c r="HH88" s="149"/>
      <c r="HI88" s="149"/>
      <c r="HJ88" s="149"/>
      <c r="HK88" s="149"/>
      <c r="HL88" s="149"/>
      <c r="HM88" s="149"/>
      <c r="HN88" s="149"/>
      <c r="HO88" s="149"/>
      <c r="HP88" s="149"/>
      <c r="HQ88" s="149"/>
      <c r="HR88" s="149"/>
      <c r="HS88" s="149"/>
      <c r="HT88" s="149"/>
      <c r="HU88" s="149"/>
      <c r="HV88" s="149"/>
      <c r="HW88" s="149"/>
      <c r="HX88" s="149"/>
      <c r="HY88" s="149"/>
      <c r="HZ88" s="149"/>
      <c r="IA88" s="149"/>
      <c r="IB88" s="149"/>
      <c r="IC88" s="149"/>
      <c r="ID88" s="149"/>
      <c r="IE88" s="149"/>
      <c r="IF88" s="149"/>
      <c r="IG88" s="149"/>
      <c r="IH88" s="149"/>
      <c r="II88" s="149"/>
      <c r="IJ88" s="149"/>
      <c r="IK88" s="149"/>
      <c r="IL88" s="149"/>
      <c r="IM88" s="149"/>
      <c r="IN88" s="149"/>
      <c r="IO88" s="149"/>
      <c r="IP88" s="149"/>
      <c r="IQ88" s="149"/>
      <c r="IR88" s="149"/>
      <c r="IS88" s="149"/>
      <c r="IT88" s="149"/>
    </row>
    <row r="89" spans="1:254" s="150" customFormat="1" ht="39.75" customHeight="1">
      <c r="A89" s="60">
        <v>107</v>
      </c>
      <c r="B89" s="62" t="s">
        <v>129</v>
      </c>
      <c r="C89" s="147">
        <f t="shared" si="4"/>
        <v>0</v>
      </c>
      <c r="D89" s="59">
        <v>8</v>
      </c>
      <c r="E89" s="135">
        <f t="shared" si="5"/>
        <v>0</v>
      </c>
      <c r="F89" s="148"/>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c r="IM89" s="149"/>
      <c r="IN89" s="149"/>
      <c r="IO89" s="149"/>
      <c r="IP89" s="149"/>
      <c r="IQ89" s="149"/>
      <c r="IR89" s="149"/>
      <c r="IS89" s="149"/>
      <c r="IT89" s="149"/>
    </row>
    <row r="90" spans="1:254" s="150" customFormat="1" ht="39.75" customHeight="1">
      <c r="A90" s="60">
        <v>111</v>
      </c>
      <c r="B90" s="62" t="s">
        <v>77</v>
      </c>
      <c r="C90" s="147">
        <f t="shared" si="4"/>
        <v>0</v>
      </c>
      <c r="D90" s="59">
        <v>9</v>
      </c>
      <c r="E90" s="135">
        <f t="shared" si="5"/>
        <v>0</v>
      </c>
      <c r="F90" s="148"/>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9"/>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9"/>
      <c r="IL90" s="149"/>
      <c r="IM90" s="149"/>
      <c r="IN90" s="149"/>
      <c r="IO90" s="149"/>
      <c r="IP90" s="149"/>
      <c r="IQ90" s="149"/>
      <c r="IR90" s="149"/>
      <c r="IS90" s="149"/>
      <c r="IT90" s="149"/>
    </row>
    <row r="91" spans="1:254" s="150" customFormat="1" ht="39.75" customHeight="1">
      <c r="A91" s="60">
        <v>122</v>
      </c>
      <c r="B91" s="62" t="s">
        <v>78</v>
      </c>
      <c r="C91" s="147">
        <f t="shared" si="4"/>
        <v>0</v>
      </c>
      <c r="D91" s="58">
        <v>12.5</v>
      </c>
      <c r="E91" s="135">
        <f t="shared" si="5"/>
        <v>0</v>
      </c>
      <c r="F91" s="148"/>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c r="GT91" s="149"/>
      <c r="GU91" s="149"/>
      <c r="GV91" s="149"/>
      <c r="GW91" s="149"/>
      <c r="GX91" s="149"/>
      <c r="GY91" s="149"/>
      <c r="GZ91" s="149"/>
      <c r="HA91" s="149"/>
      <c r="HB91" s="149"/>
      <c r="HC91" s="149"/>
      <c r="HD91" s="149"/>
      <c r="HE91" s="149"/>
      <c r="HF91" s="149"/>
      <c r="HG91" s="149"/>
      <c r="HH91" s="149"/>
      <c r="HI91" s="149"/>
      <c r="HJ91" s="149"/>
      <c r="HK91" s="149"/>
      <c r="HL91" s="149"/>
      <c r="HM91" s="149"/>
      <c r="HN91" s="149"/>
      <c r="HO91" s="149"/>
      <c r="HP91" s="149"/>
      <c r="HQ91" s="149"/>
      <c r="HR91" s="149"/>
      <c r="HS91" s="149"/>
      <c r="HT91" s="149"/>
      <c r="HU91" s="149"/>
      <c r="HV91" s="149"/>
      <c r="HW91" s="149"/>
      <c r="HX91" s="149"/>
      <c r="HY91" s="149"/>
      <c r="HZ91" s="149"/>
      <c r="IA91" s="149"/>
      <c r="IB91" s="149"/>
      <c r="IC91" s="149"/>
      <c r="ID91" s="149"/>
      <c r="IE91" s="149"/>
      <c r="IF91" s="149"/>
      <c r="IG91" s="149"/>
      <c r="IH91" s="149"/>
      <c r="II91" s="149"/>
      <c r="IJ91" s="149"/>
      <c r="IK91" s="149"/>
      <c r="IL91" s="149"/>
      <c r="IM91" s="149"/>
      <c r="IN91" s="149"/>
      <c r="IO91" s="149"/>
      <c r="IP91" s="149"/>
      <c r="IQ91" s="149"/>
      <c r="IR91" s="149"/>
      <c r="IS91" s="149"/>
      <c r="IT91" s="149"/>
    </row>
    <row r="92" spans="1:254" s="150" customFormat="1" ht="39.75" customHeight="1">
      <c r="A92" s="60">
        <v>123</v>
      </c>
      <c r="B92" s="62" t="s">
        <v>79</v>
      </c>
      <c r="C92" s="147">
        <f t="shared" si="4"/>
        <v>0</v>
      </c>
      <c r="D92" s="66">
        <v>7.5</v>
      </c>
      <c r="E92" s="135">
        <f t="shared" si="5"/>
        <v>0</v>
      </c>
      <c r="F92" s="148"/>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c r="GT92" s="149"/>
      <c r="GU92" s="149"/>
      <c r="GV92" s="149"/>
      <c r="GW92" s="149"/>
      <c r="GX92" s="149"/>
      <c r="GY92" s="149"/>
      <c r="GZ92" s="149"/>
      <c r="HA92" s="149"/>
      <c r="HB92" s="149"/>
      <c r="HC92" s="149"/>
      <c r="HD92" s="149"/>
      <c r="HE92" s="149"/>
      <c r="HF92" s="149"/>
      <c r="HG92" s="149"/>
      <c r="HH92" s="149"/>
      <c r="HI92" s="149"/>
      <c r="HJ92" s="149"/>
      <c r="HK92" s="149"/>
      <c r="HL92" s="149"/>
      <c r="HM92" s="149"/>
      <c r="HN92" s="149"/>
      <c r="HO92" s="149"/>
      <c r="HP92" s="149"/>
      <c r="HQ92" s="149"/>
      <c r="HR92" s="149"/>
      <c r="HS92" s="149"/>
      <c r="HT92" s="149"/>
      <c r="HU92" s="149"/>
      <c r="HV92" s="149"/>
      <c r="HW92" s="149"/>
      <c r="HX92" s="149"/>
      <c r="HY92" s="149"/>
      <c r="HZ92" s="149"/>
      <c r="IA92" s="149"/>
      <c r="IB92" s="149"/>
      <c r="IC92" s="149"/>
      <c r="ID92" s="149"/>
      <c r="IE92" s="149"/>
      <c r="IF92" s="149"/>
      <c r="IG92" s="149"/>
      <c r="IH92" s="149"/>
      <c r="II92" s="149"/>
      <c r="IJ92" s="149"/>
      <c r="IK92" s="149"/>
      <c r="IL92" s="149"/>
      <c r="IM92" s="149"/>
      <c r="IN92" s="149"/>
      <c r="IO92" s="149"/>
      <c r="IP92" s="149"/>
      <c r="IQ92" s="149"/>
      <c r="IR92" s="149"/>
      <c r="IS92" s="149"/>
      <c r="IT92" s="149"/>
    </row>
    <row r="93" spans="1:254" s="150" customFormat="1" ht="39.75" customHeight="1">
      <c r="A93" s="60">
        <v>141</v>
      </c>
      <c r="B93" s="62" t="s">
        <v>109</v>
      </c>
      <c r="C93" s="147">
        <f t="shared" si="4"/>
        <v>0</v>
      </c>
      <c r="D93" s="72">
        <v>2.25</v>
      </c>
      <c r="E93" s="135">
        <f t="shared" si="5"/>
        <v>0</v>
      </c>
      <c r="F93" s="148"/>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c r="GT93" s="149"/>
      <c r="GU93" s="149"/>
      <c r="GV93" s="149"/>
      <c r="GW93" s="149"/>
      <c r="GX93" s="149"/>
      <c r="GY93" s="149"/>
      <c r="GZ93" s="149"/>
      <c r="HA93" s="149"/>
      <c r="HB93" s="149"/>
      <c r="HC93" s="149"/>
      <c r="HD93" s="149"/>
      <c r="HE93" s="149"/>
      <c r="HF93" s="149"/>
      <c r="HG93" s="149"/>
      <c r="HH93" s="149"/>
      <c r="HI93" s="149"/>
      <c r="HJ93" s="149"/>
      <c r="HK93" s="149"/>
      <c r="HL93" s="149"/>
      <c r="HM93" s="149"/>
      <c r="HN93" s="149"/>
      <c r="HO93" s="149"/>
      <c r="HP93" s="149"/>
      <c r="HQ93" s="149"/>
      <c r="HR93" s="149"/>
      <c r="HS93" s="149"/>
      <c r="HT93" s="149"/>
      <c r="HU93" s="149"/>
      <c r="HV93" s="149"/>
      <c r="HW93" s="149"/>
      <c r="HX93" s="149"/>
      <c r="HY93" s="149"/>
      <c r="HZ93" s="149"/>
      <c r="IA93" s="149"/>
      <c r="IB93" s="149"/>
      <c r="IC93" s="149"/>
      <c r="ID93" s="149"/>
      <c r="IE93" s="149"/>
      <c r="IF93" s="149"/>
      <c r="IG93" s="149"/>
      <c r="IH93" s="149"/>
      <c r="II93" s="149"/>
      <c r="IJ93" s="149"/>
      <c r="IK93" s="149"/>
      <c r="IL93" s="149"/>
      <c r="IM93" s="149"/>
      <c r="IN93" s="149"/>
      <c r="IO93" s="149"/>
      <c r="IP93" s="149"/>
      <c r="IQ93" s="149"/>
      <c r="IR93" s="149"/>
      <c r="IS93" s="149"/>
      <c r="IT93" s="149"/>
    </row>
    <row r="94" spans="1:254" s="150" customFormat="1" ht="39.75" customHeight="1">
      <c r="A94" s="60">
        <v>142</v>
      </c>
      <c r="B94" s="62" t="s">
        <v>110</v>
      </c>
      <c r="C94" s="147">
        <f t="shared" si="4"/>
        <v>0</v>
      </c>
      <c r="D94" s="72">
        <v>2.25</v>
      </c>
      <c r="E94" s="135">
        <f t="shared" si="5"/>
        <v>0</v>
      </c>
      <c r="F94" s="148"/>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c r="GT94" s="149"/>
      <c r="GU94" s="149"/>
      <c r="GV94" s="149"/>
      <c r="GW94" s="149"/>
      <c r="GX94" s="149"/>
      <c r="GY94" s="149"/>
      <c r="GZ94" s="149"/>
      <c r="HA94" s="149"/>
      <c r="HB94" s="149"/>
      <c r="HC94" s="149"/>
      <c r="HD94" s="149"/>
      <c r="HE94" s="149"/>
      <c r="HF94" s="149"/>
      <c r="HG94" s="149"/>
      <c r="HH94" s="149"/>
      <c r="HI94" s="149"/>
      <c r="HJ94" s="149"/>
      <c r="HK94" s="149"/>
      <c r="HL94" s="149"/>
      <c r="HM94" s="149"/>
      <c r="HN94" s="149"/>
      <c r="HO94" s="149"/>
      <c r="HP94" s="149"/>
      <c r="HQ94" s="149"/>
      <c r="HR94" s="149"/>
      <c r="HS94" s="149"/>
      <c r="HT94" s="149"/>
      <c r="HU94" s="149"/>
      <c r="HV94" s="149"/>
      <c r="HW94" s="149"/>
      <c r="HX94" s="149"/>
      <c r="HY94" s="149"/>
      <c r="HZ94" s="149"/>
      <c r="IA94" s="149"/>
      <c r="IB94" s="149"/>
      <c r="IC94" s="149"/>
      <c r="ID94" s="149"/>
      <c r="IE94" s="149"/>
      <c r="IF94" s="149"/>
      <c r="IG94" s="149"/>
      <c r="IH94" s="149"/>
      <c r="II94" s="149"/>
      <c r="IJ94" s="149"/>
      <c r="IK94" s="149"/>
      <c r="IL94" s="149"/>
      <c r="IM94" s="149"/>
      <c r="IN94" s="149"/>
      <c r="IO94" s="149"/>
      <c r="IP94" s="149"/>
      <c r="IQ94" s="149"/>
      <c r="IR94" s="149"/>
      <c r="IS94" s="149"/>
      <c r="IT94" s="149"/>
    </row>
    <row r="95" spans="1:254" s="150" customFormat="1" ht="39.75" customHeight="1">
      <c r="A95" s="60">
        <v>143</v>
      </c>
      <c r="B95" s="62" t="s">
        <v>111</v>
      </c>
      <c r="C95" s="147">
        <f t="shared" ref="C95:C104" si="6">SUM(G95:IV95)</f>
        <v>0</v>
      </c>
      <c r="D95" s="72">
        <v>2.25</v>
      </c>
      <c r="E95" s="135">
        <f t="shared" ref="E95:E104" si="7">C95*D95</f>
        <v>0</v>
      </c>
      <c r="F95" s="148"/>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c r="GT95" s="149"/>
      <c r="GU95" s="149"/>
      <c r="GV95" s="149"/>
      <c r="GW95" s="149"/>
      <c r="GX95" s="149"/>
      <c r="GY95" s="149"/>
      <c r="GZ95" s="149"/>
      <c r="HA95" s="149"/>
      <c r="HB95" s="149"/>
      <c r="HC95" s="149"/>
      <c r="HD95" s="149"/>
      <c r="HE95" s="149"/>
      <c r="HF95" s="149"/>
      <c r="HG95" s="149"/>
      <c r="HH95" s="149"/>
      <c r="HI95" s="149"/>
      <c r="HJ95" s="149"/>
      <c r="HK95" s="149"/>
      <c r="HL95" s="149"/>
      <c r="HM95" s="149"/>
      <c r="HN95" s="149"/>
      <c r="HO95" s="149"/>
      <c r="HP95" s="149"/>
      <c r="HQ95" s="149"/>
      <c r="HR95" s="149"/>
      <c r="HS95" s="149"/>
      <c r="HT95" s="149"/>
      <c r="HU95" s="149"/>
      <c r="HV95" s="149"/>
      <c r="HW95" s="149"/>
      <c r="HX95" s="149"/>
      <c r="HY95" s="149"/>
      <c r="HZ95" s="149"/>
      <c r="IA95" s="149"/>
      <c r="IB95" s="149"/>
      <c r="IC95" s="149"/>
      <c r="ID95" s="149"/>
      <c r="IE95" s="149"/>
      <c r="IF95" s="149"/>
      <c r="IG95" s="149"/>
      <c r="IH95" s="149"/>
      <c r="II95" s="149"/>
      <c r="IJ95" s="149"/>
      <c r="IK95" s="149"/>
      <c r="IL95" s="149"/>
      <c r="IM95" s="149"/>
      <c r="IN95" s="149"/>
      <c r="IO95" s="149"/>
      <c r="IP95" s="149"/>
      <c r="IQ95" s="149"/>
      <c r="IR95" s="149"/>
      <c r="IS95" s="149"/>
      <c r="IT95" s="149"/>
    </row>
    <row r="96" spans="1:254" s="150" customFormat="1" ht="39.75" customHeight="1">
      <c r="A96" s="60">
        <v>144</v>
      </c>
      <c r="B96" s="62" t="s">
        <v>112</v>
      </c>
      <c r="C96" s="147">
        <f t="shared" si="6"/>
        <v>0</v>
      </c>
      <c r="D96" s="72">
        <v>2.25</v>
      </c>
      <c r="E96" s="135">
        <f t="shared" si="7"/>
        <v>0</v>
      </c>
      <c r="F96" s="148"/>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c r="GT96" s="149"/>
      <c r="GU96" s="149"/>
      <c r="GV96" s="149"/>
      <c r="GW96" s="149"/>
      <c r="GX96" s="149"/>
      <c r="GY96" s="149"/>
      <c r="GZ96" s="149"/>
      <c r="HA96" s="149"/>
      <c r="HB96" s="149"/>
      <c r="HC96" s="149"/>
      <c r="HD96" s="149"/>
      <c r="HE96" s="149"/>
      <c r="HF96" s="149"/>
      <c r="HG96" s="149"/>
      <c r="HH96" s="149"/>
      <c r="HI96" s="149"/>
      <c r="HJ96" s="149"/>
      <c r="HK96" s="149"/>
      <c r="HL96" s="149"/>
      <c r="HM96" s="149"/>
      <c r="HN96" s="149"/>
      <c r="HO96" s="149"/>
      <c r="HP96" s="149"/>
      <c r="HQ96" s="149"/>
      <c r="HR96" s="149"/>
      <c r="HS96" s="149"/>
      <c r="HT96" s="149"/>
      <c r="HU96" s="149"/>
      <c r="HV96" s="149"/>
      <c r="HW96" s="149"/>
      <c r="HX96" s="149"/>
      <c r="HY96" s="149"/>
      <c r="HZ96" s="149"/>
      <c r="IA96" s="149"/>
      <c r="IB96" s="149"/>
      <c r="IC96" s="149"/>
      <c r="ID96" s="149"/>
      <c r="IE96" s="149"/>
      <c r="IF96" s="149"/>
      <c r="IG96" s="149"/>
      <c r="IH96" s="149"/>
      <c r="II96" s="149"/>
      <c r="IJ96" s="149"/>
      <c r="IK96" s="149"/>
      <c r="IL96" s="149"/>
      <c r="IM96" s="149"/>
      <c r="IN96" s="149"/>
      <c r="IO96" s="149"/>
      <c r="IP96" s="149"/>
      <c r="IQ96" s="149"/>
      <c r="IR96" s="149"/>
      <c r="IS96" s="149"/>
      <c r="IT96" s="149"/>
    </row>
    <row r="97" spans="1:254" s="150" customFormat="1" ht="39.75" customHeight="1">
      <c r="A97" s="60">
        <v>145</v>
      </c>
      <c r="B97" s="62" t="s">
        <v>113</v>
      </c>
      <c r="C97" s="147">
        <f t="shared" si="6"/>
        <v>0</v>
      </c>
      <c r="D97" s="72">
        <v>3.75</v>
      </c>
      <c r="E97" s="135">
        <f t="shared" si="7"/>
        <v>0</v>
      </c>
      <c r="F97" s="148"/>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c r="GT97" s="149"/>
      <c r="GU97" s="149"/>
      <c r="GV97" s="149"/>
      <c r="GW97" s="149"/>
      <c r="GX97" s="149"/>
      <c r="GY97" s="149"/>
      <c r="GZ97" s="149"/>
      <c r="HA97" s="149"/>
      <c r="HB97" s="149"/>
      <c r="HC97" s="149"/>
      <c r="HD97" s="149"/>
      <c r="HE97" s="149"/>
      <c r="HF97" s="149"/>
      <c r="HG97" s="149"/>
      <c r="HH97" s="149"/>
      <c r="HI97" s="149"/>
      <c r="HJ97" s="149"/>
      <c r="HK97" s="149"/>
      <c r="HL97" s="149"/>
      <c r="HM97" s="149"/>
      <c r="HN97" s="149"/>
      <c r="HO97" s="149"/>
      <c r="HP97" s="149"/>
      <c r="HQ97" s="149"/>
      <c r="HR97" s="149"/>
      <c r="HS97" s="149"/>
      <c r="HT97" s="149"/>
      <c r="HU97" s="149"/>
      <c r="HV97" s="149"/>
      <c r="HW97" s="149"/>
      <c r="HX97" s="149"/>
      <c r="HY97" s="149"/>
      <c r="HZ97" s="149"/>
      <c r="IA97" s="149"/>
      <c r="IB97" s="149"/>
      <c r="IC97" s="149"/>
      <c r="ID97" s="149"/>
      <c r="IE97" s="149"/>
      <c r="IF97" s="149"/>
      <c r="IG97" s="149"/>
      <c r="IH97" s="149"/>
      <c r="II97" s="149"/>
      <c r="IJ97" s="149"/>
      <c r="IK97" s="149"/>
      <c r="IL97" s="149"/>
      <c r="IM97" s="149"/>
      <c r="IN97" s="149"/>
      <c r="IO97" s="149"/>
      <c r="IP97" s="149"/>
      <c r="IQ97" s="149"/>
      <c r="IR97" s="149"/>
      <c r="IS97" s="149"/>
      <c r="IT97" s="149"/>
    </row>
    <row r="98" spans="1:254" s="150" customFormat="1" ht="39.75" customHeight="1">
      <c r="A98" s="60">
        <v>146</v>
      </c>
      <c r="B98" s="62" t="s">
        <v>114</v>
      </c>
      <c r="C98" s="147">
        <f t="shared" si="6"/>
        <v>0</v>
      </c>
      <c r="D98" s="72">
        <v>3.75</v>
      </c>
      <c r="E98" s="135">
        <f t="shared" si="7"/>
        <v>0</v>
      </c>
      <c r="F98" s="148"/>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c r="GT98" s="149"/>
      <c r="GU98" s="149"/>
      <c r="GV98" s="149"/>
      <c r="GW98" s="149"/>
      <c r="GX98" s="149"/>
      <c r="GY98" s="149"/>
      <c r="GZ98" s="149"/>
      <c r="HA98" s="149"/>
      <c r="HB98" s="149"/>
      <c r="HC98" s="149"/>
      <c r="HD98" s="149"/>
      <c r="HE98" s="149"/>
      <c r="HF98" s="149"/>
      <c r="HG98" s="149"/>
      <c r="HH98" s="149"/>
      <c r="HI98" s="149"/>
      <c r="HJ98" s="149"/>
      <c r="HK98" s="149"/>
      <c r="HL98" s="149"/>
      <c r="HM98" s="149"/>
      <c r="HN98" s="149"/>
      <c r="HO98" s="149"/>
      <c r="HP98" s="149"/>
      <c r="HQ98" s="149"/>
      <c r="HR98" s="149"/>
      <c r="HS98" s="149"/>
      <c r="HT98" s="149"/>
      <c r="HU98" s="149"/>
      <c r="HV98" s="149"/>
      <c r="HW98" s="149"/>
      <c r="HX98" s="149"/>
      <c r="HY98" s="149"/>
      <c r="HZ98" s="149"/>
      <c r="IA98" s="149"/>
      <c r="IB98" s="149"/>
      <c r="IC98" s="149"/>
      <c r="ID98" s="149"/>
      <c r="IE98" s="149"/>
      <c r="IF98" s="149"/>
      <c r="IG98" s="149"/>
      <c r="IH98" s="149"/>
      <c r="II98" s="149"/>
      <c r="IJ98" s="149"/>
      <c r="IK98" s="149"/>
      <c r="IL98" s="149"/>
      <c r="IM98" s="149"/>
      <c r="IN98" s="149"/>
      <c r="IO98" s="149"/>
      <c r="IP98" s="149"/>
      <c r="IQ98" s="149"/>
      <c r="IR98" s="149"/>
      <c r="IS98" s="149"/>
      <c r="IT98" s="149"/>
    </row>
    <row r="99" spans="1:254" s="150" customFormat="1" ht="39.75" customHeight="1">
      <c r="A99" s="60">
        <v>147</v>
      </c>
      <c r="B99" s="62" t="s">
        <v>123</v>
      </c>
      <c r="C99" s="147">
        <f t="shared" si="6"/>
        <v>0</v>
      </c>
      <c r="D99" s="72">
        <v>2.25</v>
      </c>
      <c r="E99" s="135">
        <f t="shared" si="7"/>
        <v>0</v>
      </c>
      <c r="F99" s="148"/>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c r="GT99" s="149"/>
      <c r="GU99" s="149"/>
      <c r="GV99" s="149"/>
      <c r="GW99" s="149"/>
      <c r="GX99" s="149"/>
      <c r="GY99" s="149"/>
      <c r="GZ99" s="149"/>
      <c r="HA99" s="149"/>
      <c r="HB99" s="149"/>
      <c r="HC99" s="149"/>
      <c r="HD99" s="149"/>
      <c r="HE99" s="149"/>
      <c r="HF99" s="149"/>
      <c r="HG99" s="149"/>
      <c r="HH99" s="149"/>
      <c r="HI99" s="149"/>
      <c r="HJ99" s="149"/>
      <c r="HK99" s="149"/>
      <c r="HL99" s="149"/>
      <c r="HM99" s="149"/>
      <c r="HN99" s="149"/>
      <c r="HO99" s="149"/>
      <c r="HP99" s="149"/>
      <c r="HQ99" s="149"/>
      <c r="HR99" s="149"/>
      <c r="HS99" s="149"/>
      <c r="HT99" s="149"/>
      <c r="HU99" s="149"/>
      <c r="HV99" s="149"/>
      <c r="HW99" s="149"/>
      <c r="HX99" s="149"/>
      <c r="HY99" s="149"/>
      <c r="HZ99" s="149"/>
      <c r="IA99" s="149"/>
      <c r="IB99" s="149"/>
      <c r="IC99" s="149"/>
      <c r="ID99" s="149"/>
      <c r="IE99" s="149"/>
      <c r="IF99" s="149"/>
      <c r="IG99" s="149"/>
      <c r="IH99" s="149"/>
      <c r="II99" s="149"/>
      <c r="IJ99" s="149"/>
      <c r="IK99" s="149"/>
      <c r="IL99" s="149"/>
      <c r="IM99" s="149"/>
      <c r="IN99" s="149"/>
      <c r="IO99" s="149"/>
      <c r="IP99" s="149"/>
      <c r="IQ99" s="149"/>
      <c r="IR99" s="149"/>
      <c r="IS99" s="149"/>
      <c r="IT99" s="149"/>
    </row>
    <row r="100" spans="1:254" s="150" customFormat="1" ht="39.75" customHeight="1">
      <c r="A100" s="60">
        <v>148</v>
      </c>
      <c r="B100" s="62" t="s">
        <v>134</v>
      </c>
      <c r="C100" s="147">
        <f t="shared" si="6"/>
        <v>0</v>
      </c>
      <c r="D100" s="72">
        <v>2.25</v>
      </c>
      <c r="E100" s="135">
        <f t="shared" si="7"/>
        <v>0</v>
      </c>
      <c r="F100" s="148"/>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c r="GT100" s="149"/>
      <c r="GU100" s="149"/>
      <c r="GV100" s="149"/>
      <c r="GW100" s="149"/>
      <c r="GX100" s="149"/>
      <c r="GY100" s="149"/>
      <c r="GZ100" s="149"/>
      <c r="HA100" s="149"/>
      <c r="HB100" s="149"/>
      <c r="HC100" s="149"/>
      <c r="HD100" s="149"/>
      <c r="HE100" s="149"/>
      <c r="HF100" s="149"/>
      <c r="HG100" s="149"/>
      <c r="HH100" s="149"/>
      <c r="HI100" s="149"/>
      <c r="HJ100" s="149"/>
      <c r="HK100" s="149"/>
      <c r="HL100" s="149"/>
      <c r="HM100" s="149"/>
      <c r="HN100" s="149"/>
      <c r="HO100" s="149"/>
      <c r="HP100" s="149"/>
      <c r="HQ100" s="149"/>
      <c r="HR100" s="149"/>
      <c r="HS100" s="149"/>
      <c r="HT100" s="149"/>
      <c r="HU100" s="149"/>
      <c r="HV100" s="149"/>
      <c r="HW100" s="149"/>
      <c r="HX100" s="149"/>
      <c r="HY100" s="149"/>
      <c r="HZ100" s="149"/>
      <c r="IA100" s="149"/>
      <c r="IB100" s="149"/>
      <c r="IC100" s="149"/>
      <c r="ID100" s="149"/>
      <c r="IE100" s="149"/>
      <c r="IF100" s="149"/>
      <c r="IG100" s="149"/>
      <c r="IH100" s="149"/>
      <c r="II100" s="149"/>
      <c r="IJ100" s="149"/>
      <c r="IK100" s="149"/>
      <c r="IL100" s="149"/>
      <c r="IM100" s="149"/>
      <c r="IN100" s="149"/>
      <c r="IO100" s="149"/>
      <c r="IP100" s="149"/>
      <c r="IQ100" s="149"/>
      <c r="IR100" s="149"/>
      <c r="IS100" s="149"/>
      <c r="IT100" s="149"/>
    </row>
    <row r="101" spans="1:254" s="150" customFormat="1" ht="39.75" customHeight="1">
      <c r="A101" s="60">
        <v>149</v>
      </c>
      <c r="B101" s="62" t="s">
        <v>133</v>
      </c>
      <c r="C101" s="147">
        <f t="shared" si="6"/>
        <v>0</v>
      </c>
      <c r="D101" s="72">
        <v>2.25</v>
      </c>
      <c r="E101" s="135">
        <f t="shared" si="7"/>
        <v>0</v>
      </c>
      <c r="F101" s="148"/>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c r="GT101" s="149"/>
      <c r="GU101" s="149"/>
      <c r="GV101" s="149"/>
      <c r="GW101" s="149"/>
      <c r="GX101" s="149"/>
      <c r="GY101" s="149"/>
      <c r="GZ101" s="149"/>
      <c r="HA101" s="149"/>
      <c r="HB101" s="149"/>
      <c r="HC101" s="149"/>
      <c r="HD101" s="149"/>
      <c r="HE101" s="149"/>
      <c r="HF101" s="149"/>
      <c r="HG101" s="149"/>
      <c r="HH101" s="149"/>
      <c r="HI101" s="149"/>
      <c r="HJ101" s="149"/>
      <c r="HK101" s="149"/>
      <c r="HL101" s="149"/>
      <c r="HM101" s="149"/>
      <c r="HN101" s="149"/>
      <c r="HO101" s="149"/>
      <c r="HP101" s="149"/>
      <c r="HQ101" s="149"/>
      <c r="HR101" s="149"/>
      <c r="HS101" s="149"/>
      <c r="HT101" s="149"/>
      <c r="HU101" s="149"/>
      <c r="HV101" s="149"/>
      <c r="HW101" s="149"/>
      <c r="HX101" s="149"/>
      <c r="HY101" s="149"/>
      <c r="HZ101" s="149"/>
      <c r="IA101" s="149"/>
      <c r="IB101" s="149"/>
      <c r="IC101" s="149"/>
      <c r="ID101" s="149"/>
      <c r="IE101" s="149"/>
      <c r="IF101" s="149"/>
      <c r="IG101" s="149"/>
      <c r="IH101" s="149"/>
      <c r="II101" s="149"/>
      <c r="IJ101" s="149"/>
      <c r="IK101" s="149"/>
      <c r="IL101" s="149"/>
      <c r="IM101" s="149"/>
      <c r="IN101" s="149"/>
      <c r="IO101" s="149"/>
      <c r="IP101" s="149"/>
      <c r="IQ101" s="149"/>
      <c r="IR101" s="149"/>
      <c r="IS101" s="149"/>
      <c r="IT101" s="149"/>
    </row>
    <row r="102" spans="1:254" s="150" customFormat="1" ht="39.75" customHeight="1">
      <c r="A102" s="60">
        <v>150</v>
      </c>
      <c r="B102" s="62" t="s">
        <v>124</v>
      </c>
      <c r="C102" s="147">
        <f t="shared" si="6"/>
        <v>0</v>
      </c>
      <c r="D102" s="72">
        <v>2.25</v>
      </c>
      <c r="E102" s="135">
        <f t="shared" si="7"/>
        <v>0</v>
      </c>
      <c r="F102" s="148"/>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c r="GT102" s="149"/>
      <c r="GU102" s="149"/>
      <c r="GV102" s="149"/>
      <c r="GW102" s="149"/>
      <c r="GX102" s="149"/>
      <c r="GY102" s="149"/>
      <c r="GZ102" s="149"/>
      <c r="HA102" s="149"/>
      <c r="HB102" s="149"/>
      <c r="HC102" s="149"/>
      <c r="HD102" s="149"/>
      <c r="HE102" s="149"/>
      <c r="HF102" s="149"/>
      <c r="HG102" s="149"/>
      <c r="HH102" s="149"/>
      <c r="HI102" s="149"/>
      <c r="HJ102" s="149"/>
      <c r="HK102" s="149"/>
      <c r="HL102" s="149"/>
      <c r="HM102" s="149"/>
      <c r="HN102" s="149"/>
      <c r="HO102" s="149"/>
      <c r="HP102" s="149"/>
      <c r="HQ102" s="149"/>
      <c r="HR102" s="149"/>
      <c r="HS102" s="149"/>
      <c r="HT102" s="149"/>
      <c r="HU102" s="149"/>
      <c r="HV102" s="149"/>
      <c r="HW102" s="149"/>
      <c r="HX102" s="149"/>
      <c r="HY102" s="149"/>
      <c r="HZ102" s="149"/>
      <c r="IA102" s="149"/>
      <c r="IB102" s="149"/>
      <c r="IC102" s="149"/>
      <c r="ID102" s="149"/>
      <c r="IE102" s="149"/>
      <c r="IF102" s="149"/>
      <c r="IG102" s="149"/>
      <c r="IH102" s="149"/>
      <c r="II102" s="149"/>
      <c r="IJ102" s="149"/>
      <c r="IK102" s="149"/>
      <c r="IL102" s="149"/>
      <c r="IM102" s="149"/>
      <c r="IN102" s="149"/>
      <c r="IO102" s="149"/>
      <c r="IP102" s="149"/>
      <c r="IQ102" s="149"/>
      <c r="IR102" s="149"/>
      <c r="IS102" s="149"/>
      <c r="IT102" s="149"/>
    </row>
    <row r="103" spans="1:254" s="150" customFormat="1" ht="39.75" customHeight="1">
      <c r="A103" s="60">
        <v>151</v>
      </c>
      <c r="B103" s="62" t="s">
        <v>125</v>
      </c>
      <c r="C103" s="147">
        <f t="shared" si="6"/>
        <v>0</v>
      </c>
      <c r="D103" s="76">
        <v>2.25</v>
      </c>
      <c r="E103" s="135">
        <f t="shared" si="7"/>
        <v>0</v>
      </c>
      <c r="F103" s="148"/>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49"/>
      <c r="FU103" s="149"/>
      <c r="FV103" s="149"/>
      <c r="FW103" s="149"/>
      <c r="FX103" s="149"/>
      <c r="FY103" s="149"/>
      <c r="FZ103" s="149"/>
      <c r="GA103" s="149"/>
      <c r="GB103" s="149"/>
      <c r="GC103" s="149"/>
      <c r="GD103" s="149"/>
      <c r="GE103" s="149"/>
      <c r="GF103" s="149"/>
      <c r="GG103" s="149"/>
      <c r="GH103" s="149"/>
      <c r="GI103" s="149"/>
      <c r="GJ103" s="149"/>
      <c r="GK103" s="149"/>
      <c r="GL103" s="149"/>
      <c r="GM103" s="149"/>
      <c r="GN103" s="149"/>
      <c r="GO103" s="149"/>
      <c r="GP103" s="149"/>
      <c r="GQ103" s="149"/>
      <c r="GR103" s="149"/>
      <c r="GS103" s="149"/>
      <c r="GT103" s="149"/>
      <c r="GU103" s="149"/>
      <c r="GV103" s="149"/>
      <c r="GW103" s="149"/>
      <c r="GX103" s="149"/>
      <c r="GY103" s="149"/>
      <c r="GZ103" s="149"/>
      <c r="HA103" s="149"/>
      <c r="HB103" s="149"/>
      <c r="HC103" s="149"/>
      <c r="HD103" s="149"/>
      <c r="HE103" s="149"/>
      <c r="HF103" s="149"/>
      <c r="HG103" s="149"/>
      <c r="HH103" s="149"/>
      <c r="HI103" s="149"/>
      <c r="HJ103" s="149"/>
      <c r="HK103" s="149"/>
      <c r="HL103" s="149"/>
      <c r="HM103" s="149"/>
      <c r="HN103" s="149"/>
      <c r="HO103" s="149"/>
      <c r="HP103" s="149"/>
      <c r="HQ103" s="149"/>
      <c r="HR103" s="149"/>
      <c r="HS103" s="149"/>
      <c r="HT103" s="149"/>
      <c r="HU103" s="149"/>
      <c r="HV103" s="149"/>
      <c r="HW103" s="149"/>
      <c r="HX103" s="149"/>
      <c r="HY103" s="149"/>
      <c r="HZ103" s="149"/>
      <c r="IA103" s="149"/>
      <c r="IB103" s="149"/>
      <c r="IC103" s="149"/>
      <c r="ID103" s="149"/>
      <c r="IE103" s="149"/>
      <c r="IF103" s="149"/>
      <c r="IG103" s="149"/>
      <c r="IH103" s="149"/>
      <c r="II103" s="149"/>
      <c r="IJ103" s="149"/>
      <c r="IK103" s="149"/>
      <c r="IL103" s="149"/>
      <c r="IM103" s="149"/>
      <c r="IN103" s="149"/>
      <c r="IO103" s="149"/>
      <c r="IP103" s="149"/>
      <c r="IQ103" s="149"/>
      <c r="IR103" s="149"/>
      <c r="IS103" s="149"/>
      <c r="IT103" s="149"/>
    </row>
    <row r="104" spans="1:254" s="150" customFormat="1" ht="39.75" customHeight="1">
      <c r="A104" s="60">
        <v>152</v>
      </c>
      <c r="B104" s="62" t="s">
        <v>126</v>
      </c>
      <c r="C104" s="147">
        <f t="shared" si="6"/>
        <v>0</v>
      </c>
      <c r="D104" s="72">
        <v>2.25</v>
      </c>
      <c r="E104" s="135">
        <f t="shared" si="7"/>
        <v>0</v>
      </c>
      <c r="F104" s="148"/>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49"/>
      <c r="DF104" s="149"/>
      <c r="DG104" s="149"/>
      <c r="DH104" s="149"/>
      <c r="DI104" s="149"/>
      <c r="DJ104" s="149"/>
      <c r="DK104" s="149"/>
      <c r="DL104" s="149"/>
      <c r="DM104" s="149"/>
      <c r="DN104" s="149"/>
      <c r="DO104" s="149"/>
      <c r="DP104" s="149"/>
      <c r="DQ104" s="149"/>
      <c r="DR104" s="149"/>
      <c r="DS104" s="149"/>
      <c r="DT104" s="149"/>
      <c r="DU104" s="149"/>
      <c r="DV104" s="149"/>
      <c r="DW104" s="149"/>
      <c r="DX104" s="149"/>
      <c r="DY104" s="149"/>
      <c r="DZ104" s="149"/>
      <c r="EA104" s="149"/>
      <c r="EB104" s="149"/>
      <c r="EC104" s="149"/>
      <c r="ED104" s="149"/>
      <c r="EE104" s="149"/>
      <c r="EF104" s="149"/>
      <c r="EG104" s="149"/>
      <c r="EH104" s="149"/>
      <c r="EI104" s="149"/>
      <c r="EJ104" s="149"/>
      <c r="EK104" s="149"/>
      <c r="EL104" s="149"/>
      <c r="EM104" s="149"/>
      <c r="EN104" s="149"/>
      <c r="EO104" s="149"/>
      <c r="EP104" s="149"/>
      <c r="EQ104" s="149"/>
      <c r="ER104" s="149"/>
      <c r="ES104" s="149"/>
      <c r="ET104" s="149"/>
      <c r="EU104" s="149"/>
      <c r="EV104" s="149"/>
      <c r="EW104" s="149"/>
      <c r="EX104" s="149"/>
      <c r="EY104" s="149"/>
      <c r="EZ104" s="149"/>
      <c r="FA104" s="149"/>
      <c r="FB104" s="149"/>
      <c r="FC104" s="149"/>
      <c r="FD104" s="149"/>
      <c r="FE104" s="149"/>
      <c r="FF104" s="149"/>
      <c r="FG104" s="149"/>
      <c r="FH104" s="149"/>
      <c r="FI104" s="149"/>
      <c r="FJ104" s="149"/>
      <c r="FK104" s="149"/>
      <c r="FL104" s="149"/>
      <c r="FM104" s="149"/>
      <c r="FN104" s="149"/>
      <c r="FO104" s="149"/>
      <c r="FP104" s="149"/>
      <c r="FQ104" s="149"/>
      <c r="FR104" s="149"/>
      <c r="FS104" s="149"/>
      <c r="FT104" s="149"/>
      <c r="FU104" s="149"/>
      <c r="FV104" s="149"/>
      <c r="FW104" s="149"/>
      <c r="FX104" s="149"/>
      <c r="FY104" s="149"/>
      <c r="FZ104" s="149"/>
      <c r="GA104" s="149"/>
      <c r="GB104" s="149"/>
      <c r="GC104" s="149"/>
      <c r="GD104" s="149"/>
      <c r="GE104" s="149"/>
      <c r="GF104" s="149"/>
      <c r="GG104" s="149"/>
      <c r="GH104" s="149"/>
      <c r="GI104" s="149"/>
      <c r="GJ104" s="149"/>
      <c r="GK104" s="149"/>
      <c r="GL104" s="149"/>
      <c r="GM104" s="149"/>
      <c r="GN104" s="149"/>
      <c r="GO104" s="149"/>
      <c r="GP104" s="149"/>
      <c r="GQ104" s="149"/>
      <c r="GR104" s="149"/>
      <c r="GS104" s="149"/>
      <c r="GT104" s="149"/>
      <c r="GU104" s="149"/>
      <c r="GV104" s="149"/>
      <c r="GW104" s="149"/>
      <c r="GX104" s="149"/>
      <c r="GY104" s="149"/>
      <c r="GZ104" s="149"/>
      <c r="HA104" s="149"/>
      <c r="HB104" s="149"/>
      <c r="HC104" s="149"/>
      <c r="HD104" s="149"/>
      <c r="HE104" s="149"/>
      <c r="HF104" s="149"/>
      <c r="HG104" s="149"/>
      <c r="HH104" s="149"/>
      <c r="HI104" s="149"/>
      <c r="HJ104" s="149"/>
      <c r="HK104" s="149"/>
      <c r="HL104" s="149"/>
      <c r="HM104" s="149"/>
      <c r="HN104" s="149"/>
      <c r="HO104" s="149"/>
      <c r="HP104" s="149"/>
      <c r="HQ104" s="149"/>
      <c r="HR104" s="149"/>
      <c r="HS104" s="149"/>
      <c r="HT104" s="149"/>
      <c r="HU104" s="149"/>
      <c r="HV104" s="149"/>
      <c r="HW104" s="149"/>
      <c r="HX104" s="149"/>
      <c r="HY104" s="149"/>
      <c r="HZ104" s="149"/>
      <c r="IA104" s="149"/>
      <c r="IB104" s="149"/>
      <c r="IC104" s="149"/>
      <c r="ID104" s="149"/>
      <c r="IE104" s="149"/>
      <c r="IF104" s="149"/>
      <c r="IG104" s="149"/>
      <c r="IH104" s="149"/>
      <c r="II104" s="149"/>
      <c r="IJ104" s="149"/>
      <c r="IK104" s="149"/>
      <c r="IL104" s="149"/>
      <c r="IM104" s="149"/>
      <c r="IN104" s="149"/>
      <c r="IO104" s="149"/>
      <c r="IP104" s="149"/>
      <c r="IQ104" s="149"/>
      <c r="IR104" s="149"/>
      <c r="IS104" s="149"/>
      <c r="IT104" s="149"/>
    </row>
    <row r="105" spans="1:254">
      <c r="G105" s="15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Bon de Colisage</vt:lpstr>
      <vt:lpstr>Bon de Commande ind.</vt:lpstr>
      <vt:lpstr>Bon de Commande Total</vt:lpstr>
      <vt:lpstr>total par commande individuelle</vt:lpstr>
      <vt:lpstr>'Bon de Commande ind.'!Zone_d_impression</vt:lpstr>
      <vt:lpstr>'Bon de Commande Total'!Zone_d_impression</vt:lpstr>
    </vt:vector>
  </TitlesOfParts>
  <Company>Gebr. Baltus Bloembollen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André-Jan Oldenkamp</dc:creator>
  <cp:lastModifiedBy>hcccr</cp:lastModifiedBy>
  <cp:lastPrinted>2023-08-03T20:25:23Z</cp:lastPrinted>
  <dcterms:created xsi:type="dcterms:W3CDTF">1999-04-07T11:51:47Z</dcterms:created>
  <dcterms:modified xsi:type="dcterms:W3CDTF">2023-09-04T09:38:20Z</dcterms:modified>
</cp:coreProperties>
</file>